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6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galea\Desktop\AE\Anuario2022-A2023\"/>
    </mc:Choice>
  </mc:AlternateContent>
  <xr:revisionPtr revIDLastSave="0" documentId="13_ncr:1_{4AE20021-4478-4D25-9D71-42FDFE7A6F10}" xr6:coauthVersionLast="47" xr6:coauthVersionMax="47" xr10:uidLastSave="{00000000-0000-0000-0000-000000000000}"/>
  <bookViews>
    <workbookView xWindow="28680" yWindow="-120" windowWidth="29040" windowHeight="15840" tabRatio="806" firstSheet="3" activeTab="25" xr2:uid="{00000000-000D-0000-FFFF-FFFF00000000}"/>
  </bookViews>
  <sheets>
    <sheet name="9.1.1" sheetId="97" r:id="rId1"/>
    <sheet name="9.1.1.1" sheetId="133" r:id="rId2"/>
    <sheet name="9.1.1.2" sheetId="134" r:id="rId3"/>
    <sheet name="9.1.1.3" sheetId="127" r:id="rId4"/>
    <sheet name="9.1.1.4" sheetId="128" r:id="rId5"/>
    <sheet name="9.1.1.5" sheetId="129" r:id="rId6"/>
    <sheet name="9.1.1.6" sheetId="104" r:id="rId7"/>
    <sheet name="9.1.1.7" sheetId="135" r:id="rId8"/>
    <sheet name="9.1.1.8" sheetId="130" r:id="rId9"/>
    <sheet name="9.1.1.9" sheetId="107" r:id="rId10"/>
    <sheet name="9.1.2" sheetId="111" r:id="rId11"/>
    <sheet name="9.1.3" sheetId="108" r:id="rId12"/>
    <sheet name="9.2.1" sheetId="132" r:id="rId13"/>
    <sheet name="9.2.2" sheetId="93" r:id="rId14"/>
    <sheet name="9.2.3" sheetId="94" r:id="rId15"/>
    <sheet name="9.2.4" sheetId="95" r:id="rId16"/>
    <sheet name="9.2.5" sheetId="96" r:id="rId17"/>
    <sheet name="9.2.6" sheetId="109" r:id="rId18"/>
    <sheet name="9.2.7" sheetId="112" r:id="rId19"/>
    <sheet name="9.3.1" sheetId="113" r:id="rId20"/>
    <sheet name="9.4.1" sheetId="110" r:id="rId21"/>
    <sheet name="9.4.2" sheetId="114" r:id="rId22"/>
    <sheet name="9.5.1" sheetId="115" r:id="rId23"/>
    <sheet name="9.6.1" sheetId="46" r:id="rId24"/>
    <sheet name="9.6.2" sheetId="38" r:id="rId25"/>
    <sheet name="9.6.3" sheetId="48" r:id="rId26"/>
    <sheet name="9.7.1" sheetId="116" r:id="rId27"/>
    <sheet name="9.8.1" sheetId="117" r:id="rId28"/>
    <sheet name="9.9.1" sheetId="118" r:id="rId29"/>
    <sheet name="9.10.1" sheetId="84" r:id="rId30"/>
    <sheet name="9.11.1" sheetId="120" r:id="rId31"/>
    <sheet name="9.11.2" sheetId="121" r:id="rId32"/>
    <sheet name="9.11.3" sheetId="122" r:id="rId33"/>
    <sheet name="9.11.4" sheetId="123" r:id="rId34"/>
    <sheet name="9.11.5" sheetId="119" r:id="rId35"/>
    <sheet name="9.11.6" sheetId="124" r:id="rId36"/>
    <sheet name="9.11.7" sheetId="125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29">'9.10.1'!#REF!</definedName>
    <definedName name="\A" localSheetId="30">#REF!</definedName>
    <definedName name="\A" localSheetId="31">#REF!</definedName>
    <definedName name="\A" localSheetId="32">#REF!</definedName>
    <definedName name="\A" localSheetId="34">#REF!</definedName>
    <definedName name="\A" localSheetId="36">#REF!</definedName>
    <definedName name="\A" localSheetId="12">#REF!</definedName>
    <definedName name="\A" localSheetId="15">'9.2.4'!#REF!</definedName>
    <definedName name="\A" localSheetId="16">'9.2.5'!#REF!</definedName>
    <definedName name="\A" localSheetId="17">#REF!</definedName>
    <definedName name="\A" localSheetId="18">#REF!</definedName>
    <definedName name="\A" localSheetId="19">'9.3.1'!#REF!</definedName>
    <definedName name="\A" localSheetId="20">#REF!</definedName>
    <definedName name="\A" localSheetId="21">#REF!</definedName>
    <definedName name="\A" localSheetId="22">#REF!</definedName>
    <definedName name="\A">#REF!</definedName>
    <definedName name="\B" localSheetId="1">#N/A</definedName>
    <definedName name="\B" localSheetId="2">#N/A</definedName>
    <definedName name="\B" localSheetId="3">#N/A</definedName>
    <definedName name="\B" localSheetId="4">#N/A</definedName>
    <definedName name="\B" localSheetId="5">#N/A</definedName>
    <definedName name="\B" localSheetId="6">#N/A</definedName>
    <definedName name="\B" localSheetId="7">#N/A</definedName>
    <definedName name="\B" localSheetId="8">#N/A</definedName>
    <definedName name="\B" localSheetId="9">#N/A</definedName>
    <definedName name="\B" localSheetId="10">#REF!</definedName>
    <definedName name="\B" localSheetId="11">#REF!</definedName>
    <definedName name="\B" localSheetId="30">#REF!</definedName>
    <definedName name="\B" localSheetId="31">#REF!</definedName>
    <definedName name="\B" localSheetId="32">#REF!</definedName>
    <definedName name="\B" localSheetId="34">#REF!</definedName>
    <definedName name="\B" localSheetId="36">#REF!</definedName>
    <definedName name="\B" localSheetId="12">#REF!</definedName>
    <definedName name="\B" localSheetId="14">#REF!</definedName>
    <definedName name="\B" localSheetId="17">#REF!</definedName>
    <definedName name="\B" localSheetId="18">#REF!</definedName>
    <definedName name="\B" localSheetId="19">#REF!</definedName>
    <definedName name="\B" localSheetId="20">#REF!</definedName>
    <definedName name="\B" localSheetId="21">#REF!</definedName>
    <definedName name="\B" localSheetId="22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29">'9.10.1'!#REF!</definedName>
    <definedName name="\C" localSheetId="34">#REF!</definedName>
    <definedName name="\C" localSheetId="12">#REF!</definedName>
    <definedName name="\C" localSheetId="15">'9.2.4'!#REF!</definedName>
    <definedName name="\C" localSheetId="16">'9.2.5'!#REF!</definedName>
    <definedName name="\C" localSheetId="17">#REF!</definedName>
    <definedName name="\C" localSheetId="18">#REF!</definedName>
    <definedName name="\C" localSheetId="19">'9.3.1'!#REF!</definedName>
    <definedName name="\C" localSheetId="20">#REF!</definedName>
    <definedName name="\C" localSheetId="21">#REF!</definedName>
    <definedName name="\C" localSheetId="22">#REF!</definedName>
    <definedName name="\C">#REF!</definedName>
    <definedName name="\D" localSheetId="11">'[1]19.11-12'!$B$51</definedName>
    <definedName name="\D" localSheetId="12">'[2]19.11-12'!$B$51</definedName>
    <definedName name="\D">'[3]19.11-12'!$B$51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29">'9.10.1'!#REF!</definedName>
    <definedName name="\G" localSheetId="34">#REF!</definedName>
    <definedName name="\G" localSheetId="12">#REF!</definedName>
    <definedName name="\G" localSheetId="15">'9.2.4'!#REF!</definedName>
    <definedName name="\G" localSheetId="16">'9.2.5'!#REF!</definedName>
    <definedName name="\G" localSheetId="17">#REF!</definedName>
    <definedName name="\G" localSheetId="18">#REF!</definedName>
    <definedName name="\G" localSheetId="19">'9.3.1'!#REF!</definedName>
    <definedName name="\G" localSheetId="20">#REF!</definedName>
    <definedName name="\G" localSheetId="21">#REF!</definedName>
    <definedName name="\G" localSheetId="22">#REF!</definedName>
    <definedName name="\G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 localSheetId="7">#REF!</definedName>
    <definedName name="\I" localSheetId="8">#REF!</definedName>
    <definedName name="\I" localSheetId="10">#REF!</definedName>
    <definedName name="\I" localSheetId="11">#REF!</definedName>
    <definedName name="\I" localSheetId="34">#REF!</definedName>
    <definedName name="\I" localSheetId="12">#REF!</definedName>
    <definedName name="\I" localSheetId="17">#REF!</definedName>
    <definedName name="\I" localSheetId="18">#REF!</definedName>
    <definedName name="\I" localSheetId="19">#REF!</definedName>
    <definedName name="\I" localSheetId="20">#REF!</definedName>
    <definedName name="\I" localSheetId="21">#REF!</definedName>
    <definedName name="\I" localSheetId="22">#REF!</definedName>
    <definedName name="\I">#REF!</definedName>
    <definedName name="\L" localSheetId="11">'[1]19.11-12'!$B$53</definedName>
    <definedName name="\L" localSheetId="12">'[2]19.11-12'!$B$53</definedName>
    <definedName name="\L">'[3]19.11-12'!$B$53</definedName>
    <definedName name="\M">#N/A</definedName>
    <definedName name="\N" localSheetId="1">#REF!</definedName>
    <definedName name="\N" localSheetId="2">#REF!</definedName>
    <definedName name="\N" localSheetId="3">#REF!</definedName>
    <definedName name="\N" localSheetId="4">#REF!</definedName>
    <definedName name="\N" localSheetId="5">#REF!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34">#REF!</definedName>
    <definedName name="\N" localSheetId="12">#REF!</definedName>
    <definedName name="\N" localSheetId="17">#REF!</definedName>
    <definedName name="\N" localSheetId="18">#REF!</definedName>
    <definedName name="\N" localSheetId="19">#REF!</definedName>
    <definedName name="\N" localSheetId="20">#REF!</definedName>
    <definedName name="\N" localSheetId="21">#REF!</definedName>
    <definedName name="\N" localSheetId="22">#REF!</definedName>
    <definedName name="\N">#REF!</definedName>
    <definedName name="\Q">#N/A</definedName>
    <definedName name="\S">#N/A</definedName>
    <definedName name="\T" localSheetId="10">[4]GANADE10!$B$90</definedName>
    <definedName name="\T" localSheetId="11">[5]GANADE10!$B$90</definedName>
    <definedName name="\T" localSheetId="12">[6]GANADE10!$B$90</definedName>
    <definedName name="\T" localSheetId="17">[7]GANADE10!$B$90</definedName>
    <definedName name="\T" localSheetId="18">[4]GANADE10!$B$90</definedName>
    <definedName name="\T" localSheetId="19">[4]GANADE10!$B$90</definedName>
    <definedName name="\T" localSheetId="20">[7]GANADE10!$B$90</definedName>
    <definedName name="\T" localSheetId="21">[4]GANADE10!$B$90</definedName>
    <definedName name="\T" localSheetId="22">[4]GANADE10!$B$90</definedName>
    <definedName name="\T">[8]GANADE10!$B$90</definedName>
    <definedName name="\x" localSheetId="10">[9]Arlleg01!$IR$8190</definedName>
    <definedName name="\x" localSheetId="11">[10]Arlleg01!$IR$8190</definedName>
    <definedName name="\x" localSheetId="12">[11]Arlleg01!$IR$8190</definedName>
    <definedName name="\x" localSheetId="17">[12]Arlleg01!$IR$8190</definedName>
    <definedName name="\x" localSheetId="18">[9]Arlleg01!$IR$8190</definedName>
    <definedName name="\x" localSheetId="19">[9]Arlleg01!$IR$8190</definedName>
    <definedName name="\x" localSheetId="20">[12]Arlleg01!$IR$8190</definedName>
    <definedName name="\x" localSheetId="21">[9]Arlleg01!$IR$8190</definedName>
    <definedName name="\x" localSheetId="22">[9]Arlleg01!$IR$8190</definedName>
    <definedName name="\x">[13]Arlleg01!$IR$8190</definedName>
    <definedName name="\z" localSheetId="10">[9]Arlleg01!$IR$8190</definedName>
    <definedName name="\z" localSheetId="11">[10]Arlleg01!$IR$8190</definedName>
    <definedName name="\z" localSheetId="12">[11]Arlleg01!$IR$8190</definedName>
    <definedName name="\z" localSheetId="17">[12]Arlleg01!$IR$8190</definedName>
    <definedName name="\z" localSheetId="18">[9]Arlleg01!$IR$8190</definedName>
    <definedName name="\z" localSheetId="19">[9]Arlleg01!$IR$8190</definedName>
    <definedName name="\z" localSheetId="20">[12]Arlleg01!$IR$8190</definedName>
    <definedName name="\z" localSheetId="21">[9]Arlleg01!$IR$8190</definedName>
    <definedName name="\z" localSheetId="22">[9]Arlleg01!$IR$8190</definedName>
    <definedName name="\z">[13]Arlleg01!$IR$8190</definedName>
    <definedName name="__123Graph_A" localSheetId="11" hidden="1">'[1]19.14-15'!$B$34:$B$37</definedName>
    <definedName name="__123Graph_A" localSheetId="12" hidden="1">'[2]19.14-15'!$B$34:$B$37</definedName>
    <definedName name="__123Graph_A" hidden="1">'[3]19.14-15'!$B$34:$B$37</definedName>
    <definedName name="__123Graph_ACurrent" localSheetId="11" hidden="1">'[1]19.14-15'!$B$34:$B$37</definedName>
    <definedName name="__123Graph_ACurrent" localSheetId="12" hidden="1">'[2]19.14-15'!$B$34:$B$37</definedName>
    <definedName name="__123Graph_ACurrent" hidden="1">'[3]19.14-15'!$B$34:$B$37</definedName>
    <definedName name="__123Graph_AGrßfico1" localSheetId="11" hidden="1">'[1]19.14-15'!$B$34:$B$37</definedName>
    <definedName name="__123Graph_AGrßfico1" localSheetId="12" hidden="1">'[2]19.14-15'!$B$34:$B$37</definedName>
    <definedName name="__123Graph_AGrßfico1" hidden="1">'[3]19.14-15'!$B$34:$B$37</definedName>
    <definedName name="__123Graph_B" localSheetId="1" hidden="1">[14]p122!#REF!</definedName>
    <definedName name="__123Graph_B" localSheetId="2" hidden="1">[14]p122!#REF!</definedName>
    <definedName name="__123Graph_B" localSheetId="3" hidden="1">[14]p122!#REF!</definedName>
    <definedName name="__123Graph_B" localSheetId="4" hidden="1">[14]p122!#REF!</definedName>
    <definedName name="__123Graph_B" localSheetId="5" hidden="1">[14]p122!#REF!</definedName>
    <definedName name="__123Graph_B" localSheetId="6" hidden="1">[14]p122!#REF!</definedName>
    <definedName name="__123Graph_B" localSheetId="7" hidden="1">[14]p122!#REF!</definedName>
    <definedName name="__123Graph_B" localSheetId="8" hidden="1">[14]p122!#REF!</definedName>
    <definedName name="__123Graph_B" localSheetId="9" hidden="1">[14]p122!#REF!</definedName>
    <definedName name="__123Graph_B" localSheetId="10" hidden="1">[15]p122!#REF!</definedName>
    <definedName name="__123Graph_B" localSheetId="11" hidden="1">[16]p122!#REF!</definedName>
    <definedName name="__123Graph_B" localSheetId="29" hidden="1">[17]p122!#REF!</definedName>
    <definedName name="__123Graph_B" localSheetId="34" hidden="1">[18]p122!#REF!</definedName>
    <definedName name="__123Graph_B" localSheetId="12" hidden="1">[19]p122!#REF!</definedName>
    <definedName name="__123Graph_B" localSheetId="14" hidden="1">[20]p122!#REF!</definedName>
    <definedName name="__123Graph_B" localSheetId="17" hidden="1">[21]p122!#REF!</definedName>
    <definedName name="__123Graph_B" localSheetId="18" hidden="1">[15]p122!#REF!</definedName>
    <definedName name="__123Graph_B" localSheetId="19" hidden="1">[15]p122!#REF!</definedName>
    <definedName name="__123Graph_B" localSheetId="20" hidden="1">[21]p122!#REF!</definedName>
    <definedName name="__123Graph_B" localSheetId="21" hidden="1">[15]p122!#REF!</definedName>
    <definedName name="__123Graph_B" localSheetId="22" hidden="1">[15]p122!#REF!</definedName>
    <definedName name="__123Graph_B" localSheetId="23" hidden="1">[22]p122!#REF!</definedName>
    <definedName name="__123Graph_B" localSheetId="27" hidden="1">[23]p122!#REF!</definedName>
    <definedName name="__123Graph_B" hidden="1">[18]p122!#REF!</definedName>
    <definedName name="__123Graph_BCurrent" localSheetId="1" hidden="1">'[3]19.14-15'!#REF!</definedName>
    <definedName name="__123Graph_BCurrent" localSheetId="2" hidden="1">'[3]19.14-15'!#REF!</definedName>
    <definedName name="__123Graph_BCurrent" localSheetId="3" hidden="1">'[3]19.14-15'!#REF!</definedName>
    <definedName name="__123Graph_BCurrent" localSheetId="4" hidden="1">'[3]19.14-15'!#REF!</definedName>
    <definedName name="__123Graph_BCurrent" localSheetId="5" hidden="1">'[3]19.14-15'!#REF!</definedName>
    <definedName name="__123Graph_BCurrent" localSheetId="7" hidden="1">'[3]19.14-15'!#REF!</definedName>
    <definedName name="__123Graph_BCurrent" localSheetId="8" hidden="1">'[3]19.14-15'!#REF!</definedName>
    <definedName name="__123Graph_BCurrent" localSheetId="11" hidden="1">'[1]19.14-15'!#REF!</definedName>
    <definedName name="__123Graph_BCurrent" localSheetId="34" hidden="1">'[3]19.14-15'!#REF!</definedName>
    <definedName name="__123Graph_BCurrent" localSheetId="12" hidden="1">'[2]19.14-15'!#REF!</definedName>
    <definedName name="__123Graph_BCurrent" hidden="1">'[3]19.14-15'!#REF!</definedName>
    <definedName name="__123Graph_BGrßfico1" localSheetId="1" hidden="1">'[3]19.14-15'!#REF!</definedName>
    <definedName name="__123Graph_BGrßfico1" localSheetId="2" hidden="1">'[3]19.14-15'!#REF!</definedName>
    <definedName name="__123Graph_BGrßfico1" localSheetId="3" hidden="1">'[3]19.14-15'!#REF!</definedName>
    <definedName name="__123Graph_BGrßfico1" localSheetId="4" hidden="1">'[3]19.14-15'!#REF!</definedName>
    <definedName name="__123Graph_BGrßfico1" localSheetId="5" hidden="1">'[3]19.14-15'!#REF!</definedName>
    <definedName name="__123Graph_BGrßfico1" localSheetId="7" hidden="1">'[3]19.14-15'!#REF!</definedName>
    <definedName name="__123Graph_BGrßfico1" localSheetId="8" hidden="1">'[3]19.14-15'!#REF!</definedName>
    <definedName name="__123Graph_BGrßfico1" localSheetId="11" hidden="1">'[1]19.14-15'!#REF!</definedName>
    <definedName name="__123Graph_BGrßfico1" localSheetId="34" hidden="1">'[3]19.14-15'!#REF!</definedName>
    <definedName name="__123Graph_BGrßfico1" localSheetId="12" hidden="1">'[2]19.14-15'!#REF!</definedName>
    <definedName name="__123Graph_BGrßfico1" hidden="1">'[3]19.14-15'!#REF!</definedName>
    <definedName name="__123Graph_C" localSheetId="11" hidden="1">'[1]19.14-15'!$C$34:$C$37</definedName>
    <definedName name="__123Graph_C" localSheetId="12" hidden="1">'[2]19.14-15'!$C$34:$C$37</definedName>
    <definedName name="__123Graph_C" hidden="1">'[3]19.14-15'!$C$34:$C$37</definedName>
    <definedName name="__123Graph_CCurrent" localSheetId="11" hidden="1">'[1]19.14-15'!$C$34:$C$37</definedName>
    <definedName name="__123Graph_CCurrent" localSheetId="12" hidden="1">'[2]19.14-15'!$C$34:$C$37</definedName>
    <definedName name="__123Graph_CCurrent" hidden="1">'[3]19.14-15'!$C$34:$C$37</definedName>
    <definedName name="__123Graph_CGrßfico1" localSheetId="11" hidden="1">'[1]19.14-15'!$C$34:$C$37</definedName>
    <definedName name="__123Graph_CGrßfico1" localSheetId="12" hidden="1">'[2]19.14-15'!$C$34:$C$37</definedName>
    <definedName name="__123Graph_CGrßfico1" hidden="1">'[3]19.14-15'!$C$34:$C$37</definedName>
    <definedName name="__123Graph_D" localSheetId="1" hidden="1">[14]p122!#REF!</definedName>
    <definedName name="__123Graph_D" localSheetId="2" hidden="1">[14]p122!#REF!</definedName>
    <definedName name="__123Graph_D" localSheetId="3" hidden="1">[14]p122!#REF!</definedName>
    <definedName name="__123Graph_D" localSheetId="4" hidden="1">[14]p122!#REF!</definedName>
    <definedName name="__123Graph_D" localSheetId="5" hidden="1">[14]p122!#REF!</definedName>
    <definedName name="__123Graph_D" localSheetId="6" hidden="1">[14]p122!#REF!</definedName>
    <definedName name="__123Graph_D" localSheetId="7" hidden="1">[14]p122!#REF!</definedName>
    <definedName name="__123Graph_D" localSheetId="8" hidden="1">[14]p122!#REF!</definedName>
    <definedName name="__123Graph_D" localSheetId="9" hidden="1">[14]p122!#REF!</definedName>
    <definedName name="__123Graph_D" localSheetId="10" hidden="1">[15]p122!#REF!</definedName>
    <definedName name="__123Graph_D" localSheetId="11" hidden="1">[16]p122!#REF!</definedName>
    <definedName name="__123Graph_D" localSheetId="29" hidden="1">[17]p122!#REF!</definedName>
    <definedName name="__123Graph_D" localSheetId="34" hidden="1">[18]p122!#REF!</definedName>
    <definedName name="__123Graph_D" localSheetId="12" hidden="1">[19]p122!#REF!</definedName>
    <definedName name="__123Graph_D" localSheetId="14" hidden="1">[20]p122!#REF!</definedName>
    <definedName name="__123Graph_D" localSheetId="17" hidden="1">[21]p122!#REF!</definedName>
    <definedName name="__123Graph_D" localSheetId="18" hidden="1">[15]p122!#REF!</definedName>
    <definedName name="__123Graph_D" localSheetId="19" hidden="1">[15]p122!#REF!</definedName>
    <definedName name="__123Graph_D" localSheetId="20" hidden="1">[21]p122!#REF!</definedName>
    <definedName name="__123Graph_D" localSheetId="21" hidden="1">[15]p122!#REF!</definedName>
    <definedName name="__123Graph_D" localSheetId="22" hidden="1">[15]p122!#REF!</definedName>
    <definedName name="__123Graph_D" localSheetId="23" hidden="1">[22]p122!#REF!</definedName>
    <definedName name="__123Graph_D" localSheetId="27" hidden="1">[23]p122!#REF!</definedName>
    <definedName name="__123Graph_D" hidden="1">[18]p122!#REF!</definedName>
    <definedName name="__123Graph_DCurrent" localSheetId="1" hidden="1">'[3]19.14-15'!#REF!</definedName>
    <definedName name="__123Graph_DCurrent" localSheetId="2" hidden="1">'[3]19.14-15'!#REF!</definedName>
    <definedName name="__123Graph_DCurrent" localSheetId="3" hidden="1">'[3]19.14-15'!#REF!</definedName>
    <definedName name="__123Graph_DCurrent" localSheetId="4" hidden="1">'[3]19.14-15'!#REF!</definedName>
    <definedName name="__123Graph_DCurrent" localSheetId="5" hidden="1">'[3]19.14-15'!#REF!</definedName>
    <definedName name="__123Graph_DCurrent" localSheetId="7" hidden="1">'[3]19.14-15'!#REF!</definedName>
    <definedName name="__123Graph_DCurrent" localSheetId="8" hidden="1">'[3]19.14-15'!#REF!</definedName>
    <definedName name="__123Graph_DCurrent" localSheetId="11" hidden="1">'[1]19.14-15'!#REF!</definedName>
    <definedName name="__123Graph_DCurrent" localSheetId="34" hidden="1">'[3]19.14-15'!#REF!</definedName>
    <definedName name="__123Graph_DCurrent" localSheetId="12" hidden="1">'[2]19.14-15'!#REF!</definedName>
    <definedName name="__123Graph_DCurrent" hidden="1">'[3]19.14-15'!#REF!</definedName>
    <definedName name="__123Graph_DGrßfico1" localSheetId="1" hidden="1">'[3]19.14-15'!#REF!</definedName>
    <definedName name="__123Graph_DGrßfico1" localSheetId="2" hidden="1">'[3]19.14-15'!#REF!</definedName>
    <definedName name="__123Graph_DGrßfico1" localSheetId="3" hidden="1">'[3]19.14-15'!#REF!</definedName>
    <definedName name="__123Graph_DGrßfico1" localSheetId="4" hidden="1">'[3]19.14-15'!#REF!</definedName>
    <definedName name="__123Graph_DGrßfico1" localSheetId="5" hidden="1">'[3]19.14-15'!#REF!</definedName>
    <definedName name="__123Graph_DGrßfico1" localSheetId="7" hidden="1">'[3]19.14-15'!#REF!</definedName>
    <definedName name="__123Graph_DGrßfico1" localSheetId="8" hidden="1">'[3]19.14-15'!#REF!</definedName>
    <definedName name="__123Graph_DGrßfico1" localSheetId="11" hidden="1">'[1]19.14-15'!#REF!</definedName>
    <definedName name="__123Graph_DGrßfico1" localSheetId="34" hidden="1">'[3]19.14-15'!#REF!</definedName>
    <definedName name="__123Graph_DGrßfico1" localSheetId="12" hidden="1">'[2]19.14-15'!#REF!</definedName>
    <definedName name="__123Graph_DGrßfico1" hidden="1">'[3]19.14-15'!#REF!</definedName>
    <definedName name="__123Graph_E" localSheetId="11" hidden="1">'[1]19.14-15'!$D$34:$D$37</definedName>
    <definedName name="__123Graph_E" localSheetId="12" hidden="1">'[2]19.14-15'!$D$34:$D$37</definedName>
    <definedName name="__123Graph_E" hidden="1">'[3]19.14-15'!$D$34:$D$37</definedName>
    <definedName name="__123Graph_ECurrent" localSheetId="11" hidden="1">'[1]19.14-15'!$D$34:$D$37</definedName>
    <definedName name="__123Graph_ECurrent" localSheetId="12" hidden="1">'[2]19.14-15'!$D$34:$D$37</definedName>
    <definedName name="__123Graph_ECurrent" hidden="1">'[3]19.14-15'!$D$34:$D$37</definedName>
    <definedName name="__123Graph_EGrßfico1" localSheetId="11" hidden="1">'[1]19.14-15'!$D$34:$D$37</definedName>
    <definedName name="__123Graph_EGrßfico1" localSheetId="12" hidden="1">'[2]19.14-15'!$D$34:$D$37</definedName>
    <definedName name="__123Graph_EGrßfico1" hidden="1">'[3]19.14-15'!$D$34:$D$37</definedName>
    <definedName name="__123Graph_F" localSheetId="1" hidden="1">[14]p122!#REF!</definedName>
    <definedName name="__123Graph_F" localSheetId="2" hidden="1">[14]p122!#REF!</definedName>
    <definedName name="__123Graph_F" localSheetId="3" hidden="1">[14]p122!#REF!</definedName>
    <definedName name="__123Graph_F" localSheetId="4" hidden="1">[14]p122!#REF!</definedName>
    <definedName name="__123Graph_F" localSheetId="5" hidden="1">[14]p122!#REF!</definedName>
    <definedName name="__123Graph_F" localSheetId="6" hidden="1">[14]p122!#REF!</definedName>
    <definedName name="__123Graph_F" localSheetId="7" hidden="1">[14]p122!#REF!</definedName>
    <definedName name="__123Graph_F" localSheetId="8" hidden="1">[14]p122!#REF!</definedName>
    <definedName name="__123Graph_F" localSheetId="9" hidden="1">[14]p122!#REF!</definedName>
    <definedName name="__123Graph_F" localSheetId="10" hidden="1">[15]p122!#REF!</definedName>
    <definedName name="__123Graph_F" localSheetId="11" hidden="1">[16]p122!#REF!</definedName>
    <definedName name="__123Graph_F" localSheetId="29" hidden="1">[17]p122!#REF!</definedName>
    <definedName name="__123Graph_F" localSheetId="34" hidden="1">[18]p122!#REF!</definedName>
    <definedName name="__123Graph_F" localSheetId="12" hidden="1">[19]p122!#REF!</definedName>
    <definedName name="__123Graph_F" localSheetId="14" hidden="1">[20]p122!#REF!</definedName>
    <definedName name="__123Graph_F" localSheetId="17" hidden="1">[21]p122!#REF!</definedName>
    <definedName name="__123Graph_F" localSheetId="18" hidden="1">[15]p122!#REF!</definedName>
    <definedName name="__123Graph_F" localSheetId="19" hidden="1">[15]p122!#REF!</definedName>
    <definedName name="__123Graph_F" localSheetId="20" hidden="1">[21]p122!#REF!</definedName>
    <definedName name="__123Graph_F" localSheetId="21" hidden="1">[15]p122!#REF!</definedName>
    <definedName name="__123Graph_F" localSheetId="22" hidden="1">[15]p122!#REF!</definedName>
    <definedName name="__123Graph_F" localSheetId="23" hidden="1">[22]p122!#REF!</definedName>
    <definedName name="__123Graph_F" localSheetId="27" hidden="1">[23]p122!#REF!</definedName>
    <definedName name="__123Graph_F" hidden="1">[18]p122!#REF!</definedName>
    <definedName name="__123Graph_FCurrent" localSheetId="1" hidden="1">'[3]19.14-15'!#REF!</definedName>
    <definedName name="__123Graph_FCurrent" localSheetId="2" hidden="1">'[3]19.14-15'!#REF!</definedName>
    <definedName name="__123Graph_FCurrent" localSheetId="3" hidden="1">'[3]19.14-15'!#REF!</definedName>
    <definedName name="__123Graph_FCurrent" localSheetId="4" hidden="1">'[3]19.14-15'!#REF!</definedName>
    <definedName name="__123Graph_FCurrent" localSheetId="5" hidden="1">'[3]19.14-15'!#REF!</definedName>
    <definedName name="__123Graph_FCurrent" localSheetId="7" hidden="1">'[3]19.14-15'!#REF!</definedName>
    <definedName name="__123Graph_FCurrent" localSheetId="8" hidden="1">'[3]19.14-15'!#REF!</definedName>
    <definedName name="__123Graph_FCurrent" localSheetId="11" hidden="1">'[1]19.14-15'!#REF!</definedName>
    <definedName name="__123Graph_FCurrent" localSheetId="34" hidden="1">'[3]19.14-15'!#REF!</definedName>
    <definedName name="__123Graph_FCurrent" localSheetId="12" hidden="1">'[2]19.14-15'!#REF!</definedName>
    <definedName name="__123Graph_FCurrent" hidden="1">'[3]19.14-15'!#REF!</definedName>
    <definedName name="__123Graph_FGrßfico1" localSheetId="1" hidden="1">'[3]19.14-15'!#REF!</definedName>
    <definedName name="__123Graph_FGrßfico1" localSheetId="2" hidden="1">'[3]19.14-15'!#REF!</definedName>
    <definedName name="__123Graph_FGrßfico1" localSheetId="3" hidden="1">'[3]19.14-15'!#REF!</definedName>
    <definedName name="__123Graph_FGrßfico1" localSheetId="4" hidden="1">'[3]19.14-15'!#REF!</definedName>
    <definedName name="__123Graph_FGrßfico1" localSheetId="5" hidden="1">'[3]19.14-15'!#REF!</definedName>
    <definedName name="__123Graph_FGrßfico1" localSheetId="7" hidden="1">'[3]19.14-15'!#REF!</definedName>
    <definedName name="__123Graph_FGrßfico1" localSheetId="8" hidden="1">'[3]19.14-15'!#REF!</definedName>
    <definedName name="__123Graph_FGrßfico1" localSheetId="11" hidden="1">'[1]19.14-15'!#REF!</definedName>
    <definedName name="__123Graph_FGrßfico1" localSheetId="34" hidden="1">'[3]19.14-15'!#REF!</definedName>
    <definedName name="__123Graph_FGrßfico1" localSheetId="12" hidden="1">'[2]19.14-15'!#REF!</definedName>
    <definedName name="__123Graph_FGrßfico1" hidden="1">'[3]19.14-15'!#REF!</definedName>
    <definedName name="__123Graph_X" localSheetId="1" hidden="1">[14]p122!#REF!</definedName>
    <definedName name="__123Graph_X" localSheetId="2" hidden="1">[14]p122!#REF!</definedName>
    <definedName name="__123Graph_X" localSheetId="3" hidden="1">[14]p122!#REF!</definedName>
    <definedName name="__123Graph_X" localSheetId="4" hidden="1">[14]p122!#REF!</definedName>
    <definedName name="__123Graph_X" localSheetId="5" hidden="1">[14]p122!#REF!</definedName>
    <definedName name="__123Graph_X" localSheetId="6" hidden="1">[14]p122!#REF!</definedName>
    <definedName name="__123Graph_X" localSheetId="7" hidden="1">[14]p122!#REF!</definedName>
    <definedName name="__123Graph_X" localSheetId="8" hidden="1">[14]p122!#REF!</definedName>
    <definedName name="__123Graph_X" localSheetId="9" hidden="1">[14]p122!#REF!</definedName>
    <definedName name="__123Graph_X" localSheetId="10" hidden="1">[15]p122!#REF!</definedName>
    <definedName name="__123Graph_X" localSheetId="11" hidden="1">[16]p122!#REF!</definedName>
    <definedName name="__123Graph_X" localSheetId="29" hidden="1">[17]p122!#REF!</definedName>
    <definedName name="__123Graph_X" localSheetId="34" hidden="1">[18]p122!#REF!</definedName>
    <definedName name="__123Graph_X" localSheetId="12" hidden="1">[19]p122!#REF!</definedName>
    <definedName name="__123Graph_X" localSheetId="14" hidden="1">[20]p122!#REF!</definedName>
    <definedName name="__123Graph_X" localSheetId="17" hidden="1">[21]p122!#REF!</definedName>
    <definedName name="__123Graph_X" localSheetId="18" hidden="1">[15]p122!#REF!</definedName>
    <definedName name="__123Graph_X" localSheetId="19" hidden="1">[15]p122!#REF!</definedName>
    <definedName name="__123Graph_X" localSheetId="20" hidden="1">[21]p122!#REF!</definedName>
    <definedName name="__123Graph_X" localSheetId="21" hidden="1">[15]p122!#REF!</definedName>
    <definedName name="__123Graph_X" localSheetId="22" hidden="1">[15]p122!#REF!</definedName>
    <definedName name="__123Graph_X" localSheetId="23" hidden="1">[22]p122!#REF!</definedName>
    <definedName name="__123Graph_X" localSheetId="27" hidden="1">[23]p122!#REF!</definedName>
    <definedName name="__123Graph_X" hidden="1">[18]p122!#REF!</definedName>
    <definedName name="__123Graph_XCurrent" localSheetId="11" hidden="1">'[1]19.14-15'!#REF!</definedName>
    <definedName name="__123Graph_XCurrent" localSheetId="12" hidden="1">'[2]19.14-15'!#REF!</definedName>
    <definedName name="__123Graph_XCurrent" hidden="1">'[3]19.14-15'!#REF!</definedName>
    <definedName name="__123Graph_XGrßfico1" localSheetId="11" hidden="1">'[1]19.14-15'!#REF!</definedName>
    <definedName name="__123Graph_XGrßfico1" localSheetId="12" hidden="1">'[2]19.14-15'!#REF!</definedName>
    <definedName name="__123Graph_XGrßfico1" hidden="1">'[3]19.14-15'!#REF!</definedName>
    <definedName name="_Dist_Values" hidden="1">#N/A</definedName>
    <definedName name="_p421" localSheetId="10">[24]CARNE1!$B$44</definedName>
    <definedName name="_p421" localSheetId="11">[25]CARNE1!$B$44</definedName>
    <definedName name="_p421" localSheetId="12">[26]CARNE1!$B$44</definedName>
    <definedName name="_p421" localSheetId="17">[27]CARNE1!$B$44</definedName>
    <definedName name="_p421" localSheetId="18">[24]CARNE1!$B$44</definedName>
    <definedName name="_p421" localSheetId="19">[24]CARNE1!$B$44</definedName>
    <definedName name="_p421" localSheetId="20">[27]CARNE1!$B$44</definedName>
    <definedName name="_p421" localSheetId="21">[24]CARNE1!$B$44</definedName>
    <definedName name="_p421" localSheetId="22">[24]CARNE1!$B$44</definedName>
    <definedName name="_p421">[28]CARNE1!$B$44</definedName>
    <definedName name="_p431" localSheetId="10" hidden="1">[24]CARNE7!$G$11:$G$93</definedName>
    <definedName name="_p431" localSheetId="11" hidden="1">[25]CARNE7!$G$11:$G$93</definedName>
    <definedName name="_p431" localSheetId="12" hidden="1">[26]CARNE7!$G$11:$G$93</definedName>
    <definedName name="_p431" localSheetId="17" hidden="1">[27]CARNE7!$G$11:$G$93</definedName>
    <definedName name="_p431" localSheetId="18" hidden="1">[24]CARNE7!$G$11:$G$93</definedName>
    <definedName name="_p431" localSheetId="19" hidden="1">[24]CARNE7!$G$11:$G$93</definedName>
    <definedName name="_p431" localSheetId="20" hidden="1">[27]CARNE7!$G$11:$G$93</definedName>
    <definedName name="_p431" localSheetId="21" hidden="1">[24]CARNE7!$G$11:$G$93</definedName>
    <definedName name="_p431" localSheetId="22" hidden="1">[24]CARNE7!$G$11:$G$93</definedName>
    <definedName name="_p431" hidden="1">[28]CARNE7!$G$11:$G$93</definedName>
    <definedName name="_p7" hidden="1">'[29]19.14-15'!#REF!</definedName>
    <definedName name="_PEP1" localSheetId="10">'[30]19.11-12'!$B$51</definedName>
    <definedName name="_PEP1" localSheetId="11">'[31]19.11-12'!$B$51</definedName>
    <definedName name="_PEP1" localSheetId="12">'[32]19.11-12'!$B$51</definedName>
    <definedName name="_PEP1" localSheetId="17">'[33]19.11-12'!$B$51</definedName>
    <definedName name="_PEP1" localSheetId="18">'[30]19.11-12'!$B$51</definedName>
    <definedName name="_PEP1" localSheetId="19">'[30]19.11-12'!$B$51</definedName>
    <definedName name="_PEP1" localSheetId="20">'[33]19.11-12'!$B$51</definedName>
    <definedName name="_PEP1" localSheetId="21">'[30]19.11-12'!$B$51</definedName>
    <definedName name="_PEP1" localSheetId="22">'[30]19.11-12'!$B$51</definedName>
    <definedName name="_PEP1">'[34]19.11-12'!$B$51</definedName>
    <definedName name="_PEP2" localSheetId="10">[35]GANADE1!$B$75</definedName>
    <definedName name="_PEP2" localSheetId="11">[36]GANADE1!$B$75</definedName>
    <definedName name="_PEP2" localSheetId="12">[37]GANADE1!$B$75</definedName>
    <definedName name="_PEP2" localSheetId="17">[38]GANADE1!$B$75</definedName>
    <definedName name="_PEP2" localSheetId="18">[35]GANADE1!$B$75</definedName>
    <definedName name="_PEP2" localSheetId="19">[35]GANADE1!$B$75</definedName>
    <definedName name="_PEP2" localSheetId="20">[38]GANADE1!$B$75</definedName>
    <definedName name="_PEP2" localSheetId="21">[35]GANADE1!$B$75</definedName>
    <definedName name="_PEP2" localSheetId="22">[35]GANADE1!$B$75</definedName>
    <definedName name="_PEP2">[39]GANADE1!$B$75</definedName>
    <definedName name="_PEP3" localSheetId="10">'[30]19.11-12'!$B$53</definedName>
    <definedName name="_PEP3" localSheetId="11">'[31]19.11-12'!$B$53</definedName>
    <definedName name="_PEP3" localSheetId="12">'[32]19.11-12'!$B$53</definedName>
    <definedName name="_PEP3" localSheetId="17">'[33]19.11-12'!$B$53</definedName>
    <definedName name="_PEP3" localSheetId="18">'[30]19.11-12'!$B$53</definedName>
    <definedName name="_PEP3" localSheetId="19">'[30]19.11-12'!$B$53</definedName>
    <definedName name="_PEP3" localSheetId="20">'[33]19.11-12'!$B$53</definedName>
    <definedName name="_PEP3" localSheetId="21">'[30]19.11-12'!$B$53</definedName>
    <definedName name="_PEP3" localSheetId="22">'[30]19.11-12'!$B$53</definedName>
    <definedName name="_PEP3">'[34]19.11-12'!$B$53</definedName>
    <definedName name="_PEP4" localSheetId="10" hidden="1">'[30]19.14-15'!$B$34:$B$37</definedName>
    <definedName name="_PEP4" localSheetId="11" hidden="1">'[31]19.14-15'!$B$34:$B$37</definedName>
    <definedName name="_PEP4" localSheetId="12" hidden="1">'[32]19.14-15'!$B$34:$B$37</definedName>
    <definedName name="_PEP4" localSheetId="17" hidden="1">'[33]19.14-15'!$B$34:$B$37</definedName>
    <definedName name="_PEP4" localSheetId="18" hidden="1">'[30]19.14-15'!$B$34:$B$37</definedName>
    <definedName name="_PEP4" localSheetId="19" hidden="1">'[30]19.14-15'!$B$34:$B$37</definedName>
    <definedName name="_PEP4" localSheetId="20" hidden="1">'[33]19.14-15'!$B$34:$B$37</definedName>
    <definedName name="_PEP4" localSheetId="21" hidden="1">'[30]19.14-15'!$B$34:$B$37</definedName>
    <definedName name="_PEP4" localSheetId="22" hidden="1">'[30]19.14-15'!$B$34:$B$37</definedName>
    <definedName name="_PEP4" hidden="1">'[34]19.14-15'!$B$34:$B$37</definedName>
    <definedName name="_PP1" localSheetId="10">[35]GANADE1!$B$77</definedName>
    <definedName name="_PP1" localSheetId="11">[36]GANADE1!$B$77</definedName>
    <definedName name="_PP1" localSheetId="12">[37]GANADE1!$B$77</definedName>
    <definedName name="_PP1" localSheetId="17">[38]GANADE1!$B$77</definedName>
    <definedName name="_PP1" localSheetId="18">[35]GANADE1!$B$77</definedName>
    <definedName name="_PP1" localSheetId="19">[35]GANADE1!$B$77</definedName>
    <definedName name="_PP1" localSheetId="20">[38]GANADE1!$B$77</definedName>
    <definedName name="_PP1" localSheetId="21">[35]GANADE1!$B$77</definedName>
    <definedName name="_PP1" localSheetId="22">[35]GANADE1!$B$77</definedName>
    <definedName name="_PP1">[39]GANADE1!$B$77</definedName>
    <definedName name="_PP10" localSheetId="10" hidden="1">'[30]19.14-15'!$C$34:$C$37</definedName>
    <definedName name="_PP10" localSheetId="11" hidden="1">'[31]19.14-15'!$C$34:$C$37</definedName>
    <definedName name="_PP10" localSheetId="12" hidden="1">'[32]19.14-15'!$C$34:$C$37</definedName>
    <definedName name="_PP10" localSheetId="17" hidden="1">'[33]19.14-15'!$C$34:$C$37</definedName>
    <definedName name="_PP10" localSheetId="18" hidden="1">'[30]19.14-15'!$C$34:$C$37</definedName>
    <definedName name="_PP10" localSheetId="19" hidden="1">'[30]19.14-15'!$C$34:$C$37</definedName>
    <definedName name="_PP10" localSheetId="20" hidden="1">'[33]19.14-15'!$C$34:$C$37</definedName>
    <definedName name="_PP10" localSheetId="21" hidden="1">'[30]19.14-15'!$C$34:$C$37</definedName>
    <definedName name="_PP10" localSheetId="22" hidden="1">'[30]19.14-15'!$C$34:$C$37</definedName>
    <definedName name="_PP10" hidden="1">'[34]19.14-15'!$C$34:$C$37</definedName>
    <definedName name="_PP11" localSheetId="10" hidden="1">'[30]19.14-15'!$C$34:$C$37</definedName>
    <definedName name="_PP11" localSheetId="11" hidden="1">'[31]19.14-15'!$C$34:$C$37</definedName>
    <definedName name="_PP11" localSheetId="12" hidden="1">'[32]19.14-15'!$C$34:$C$37</definedName>
    <definedName name="_PP11" localSheetId="17" hidden="1">'[33]19.14-15'!$C$34:$C$37</definedName>
    <definedName name="_PP11" localSheetId="18" hidden="1">'[30]19.14-15'!$C$34:$C$37</definedName>
    <definedName name="_PP11" localSheetId="19" hidden="1">'[30]19.14-15'!$C$34:$C$37</definedName>
    <definedName name="_PP11" localSheetId="20" hidden="1">'[33]19.14-15'!$C$34:$C$37</definedName>
    <definedName name="_PP11" localSheetId="21" hidden="1">'[30]19.14-15'!$C$34:$C$37</definedName>
    <definedName name="_PP11" localSheetId="22" hidden="1">'[30]19.14-15'!$C$34:$C$37</definedName>
    <definedName name="_PP11" hidden="1">'[34]19.14-15'!$C$34:$C$37</definedName>
    <definedName name="_PP12" localSheetId="10" hidden="1">'[30]19.14-15'!$C$34:$C$37</definedName>
    <definedName name="_PP12" localSheetId="11" hidden="1">'[31]19.14-15'!$C$34:$C$37</definedName>
    <definedName name="_PP12" localSheetId="12" hidden="1">'[32]19.14-15'!$C$34:$C$37</definedName>
    <definedName name="_PP12" localSheetId="17" hidden="1">'[33]19.14-15'!$C$34:$C$37</definedName>
    <definedName name="_PP12" localSheetId="18" hidden="1">'[30]19.14-15'!$C$34:$C$37</definedName>
    <definedName name="_PP12" localSheetId="19" hidden="1">'[30]19.14-15'!$C$34:$C$37</definedName>
    <definedName name="_PP12" localSheetId="20" hidden="1">'[33]19.14-15'!$C$34:$C$37</definedName>
    <definedName name="_PP12" localSheetId="21" hidden="1">'[30]19.14-15'!$C$34:$C$37</definedName>
    <definedName name="_PP12" localSheetId="22" hidden="1">'[30]19.14-15'!$C$34:$C$37</definedName>
    <definedName name="_PP12" hidden="1">'[34]19.14-15'!$C$34:$C$37</definedName>
    <definedName name="_PP13" localSheetId="1" hidden="1">'[34]19.14-15'!#REF!</definedName>
    <definedName name="_PP13" localSheetId="2" hidden="1">'[34]19.14-15'!#REF!</definedName>
    <definedName name="_PP13" localSheetId="3" hidden="1">'[34]19.14-15'!#REF!</definedName>
    <definedName name="_PP13" localSheetId="4" hidden="1">'[34]19.14-15'!#REF!</definedName>
    <definedName name="_PP13" localSheetId="5" hidden="1">'[34]19.14-15'!#REF!</definedName>
    <definedName name="_PP13" localSheetId="7" hidden="1">'[34]19.14-15'!#REF!</definedName>
    <definedName name="_PP13" localSheetId="8" hidden="1">'[34]19.14-15'!#REF!</definedName>
    <definedName name="_PP13" localSheetId="10" hidden="1">'[30]19.14-15'!#REF!</definedName>
    <definedName name="_PP13" localSheetId="11" hidden="1">'[31]19.14-15'!#REF!</definedName>
    <definedName name="_PP13" localSheetId="34" hidden="1">'[34]19.14-15'!#REF!</definedName>
    <definedName name="_PP13" localSheetId="12" hidden="1">'[32]19.14-15'!#REF!</definedName>
    <definedName name="_PP13" localSheetId="17" hidden="1">'[33]19.14-15'!#REF!</definedName>
    <definedName name="_PP13" localSheetId="18" hidden="1">'[30]19.14-15'!#REF!</definedName>
    <definedName name="_PP13" localSheetId="19" hidden="1">'[30]19.14-15'!#REF!</definedName>
    <definedName name="_PP13" localSheetId="20" hidden="1">'[33]19.14-15'!#REF!</definedName>
    <definedName name="_PP13" localSheetId="21" hidden="1">'[30]19.14-15'!#REF!</definedName>
    <definedName name="_PP13" localSheetId="22" hidden="1">'[30]19.14-15'!#REF!</definedName>
    <definedName name="_PP13" hidden="1">'[34]19.14-15'!#REF!</definedName>
    <definedName name="_PP14" localSheetId="1" hidden="1">'[34]19.14-15'!#REF!</definedName>
    <definedName name="_PP14" localSheetId="2" hidden="1">'[34]19.14-15'!#REF!</definedName>
    <definedName name="_PP14" localSheetId="3" hidden="1">'[34]19.14-15'!#REF!</definedName>
    <definedName name="_PP14" localSheetId="4" hidden="1">'[34]19.14-15'!#REF!</definedName>
    <definedName name="_PP14" localSheetId="5" hidden="1">'[34]19.14-15'!#REF!</definedName>
    <definedName name="_PP14" localSheetId="7" hidden="1">'[34]19.14-15'!#REF!</definedName>
    <definedName name="_PP14" localSheetId="8" hidden="1">'[34]19.14-15'!#REF!</definedName>
    <definedName name="_PP14" localSheetId="10" hidden="1">'[30]19.14-15'!#REF!</definedName>
    <definedName name="_PP14" localSheetId="11" hidden="1">'[31]19.14-15'!#REF!</definedName>
    <definedName name="_PP14" localSheetId="34" hidden="1">'[34]19.14-15'!#REF!</definedName>
    <definedName name="_PP14" localSheetId="12" hidden="1">'[32]19.14-15'!#REF!</definedName>
    <definedName name="_PP14" localSheetId="17" hidden="1">'[33]19.14-15'!#REF!</definedName>
    <definedName name="_PP14" localSheetId="18" hidden="1">'[30]19.14-15'!#REF!</definedName>
    <definedName name="_PP14" localSheetId="19" hidden="1">'[30]19.14-15'!#REF!</definedName>
    <definedName name="_PP14" localSheetId="20" hidden="1">'[33]19.14-15'!#REF!</definedName>
    <definedName name="_PP14" localSheetId="21" hidden="1">'[30]19.14-15'!#REF!</definedName>
    <definedName name="_PP14" localSheetId="22" hidden="1">'[30]19.14-15'!#REF!</definedName>
    <definedName name="_PP14" hidden="1">'[34]19.14-15'!#REF!</definedName>
    <definedName name="_PP15" localSheetId="1" hidden="1">'[34]19.14-15'!#REF!</definedName>
    <definedName name="_PP15" localSheetId="2" hidden="1">'[34]19.14-15'!#REF!</definedName>
    <definedName name="_PP15" localSheetId="3" hidden="1">'[34]19.14-15'!#REF!</definedName>
    <definedName name="_PP15" localSheetId="4" hidden="1">'[34]19.14-15'!#REF!</definedName>
    <definedName name="_PP15" localSheetId="5" hidden="1">'[34]19.14-15'!#REF!</definedName>
    <definedName name="_PP15" localSheetId="7" hidden="1">'[34]19.14-15'!#REF!</definedName>
    <definedName name="_PP15" localSheetId="8" hidden="1">'[34]19.14-15'!#REF!</definedName>
    <definedName name="_PP15" localSheetId="10" hidden="1">'[30]19.14-15'!#REF!</definedName>
    <definedName name="_PP15" localSheetId="11" hidden="1">'[31]19.14-15'!#REF!</definedName>
    <definedName name="_PP15" localSheetId="34" hidden="1">'[34]19.14-15'!#REF!</definedName>
    <definedName name="_PP15" localSheetId="12" hidden="1">'[32]19.14-15'!#REF!</definedName>
    <definedName name="_PP15" localSheetId="17" hidden="1">'[33]19.14-15'!#REF!</definedName>
    <definedName name="_PP15" localSheetId="18" hidden="1">'[30]19.14-15'!#REF!</definedName>
    <definedName name="_PP15" localSheetId="19" hidden="1">'[30]19.14-15'!#REF!</definedName>
    <definedName name="_PP15" localSheetId="20" hidden="1">'[33]19.14-15'!#REF!</definedName>
    <definedName name="_PP15" localSheetId="21" hidden="1">'[30]19.14-15'!#REF!</definedName>
    <definedName name="_PP15" localSheetId="22" hidden="1">'[30]19.14-15'!#REF!</definedName>
    <definedName name="_PP15" hidden="1">'[34]19.14-15'!#REF!</definedName>
    <definedName name="_PP16" localSheetId="10" hidden="1">'[30]19.14-15'!$D$34:$D$37</definedName>
    <definedName name="_PP16" localSheetId="11" hidden="1">'[31]19.14-15'!$D$34:$D$37</definedName>
    <definedName name="_PP16" localSheetId="12" hidden="1">'[32]19.14-15'!$D$34:$D$37</definedName>
    <definedName name="_PP16" localSheetId="17" hidden="1">'[33]19.14-15'!$D$34:$D$37</definedName>
    <definedName name="_PP16" localSheetId="18" hidden="1">'[30]19.14-15'!$D$34:$D$37</definedName>
    <definedName name="_PP16" localSheetId="19" hidden="1">'[30]19.14-15'!$D$34:$D$37</definedName>
    <definedName name="_PP16" localSheetId="20" hidden="1">'[33]19.14-15'!$D$34:$D$37</definedName>
    <definedName name="_PP16" localSheetId="21" hidden="1">'[30]19.14-15'!$D$34:$D$37</definedName>
    <definedName name="_PP16" localSheetId="22" hidden="1">'[30]19.14-15'!$D$34:$D$37</definedName>
    <definedName name="_PP16" hidden="1">'[34]19.14-15'!$D$34:$D$37</definedName>
    <definedName name="_PP17" localSheetId="10" hidden="1">'[30]19.14-15'!$D$34:$D$37</definedName>
    <definedName name="_PP17" localSheetId="11" hidden="1">'[31]19.14-15'!$D$34:$D$37</definedName>
    <definedName name="_PP17" localSheetId="12" hidden="1">'[32]19.14-15'!$D$34:$D$37</definedName>
    <definedName name="_PP17" localSheetId="17" hidden="1">'[33]19.14-15'!$D$34:$D$37</definedName>
    <definedName name="_PP17" localSheetId="18" hidden="1">'[30]19.14-15'!$D$34:$D$37</definedName>
    <definedName name="_PP17" localSheetId="19" hidden="1">'[30]19.14-15'!$D$34:$D$37</definedName>
    <definedName name="_PP17" localSheetId="20" hidden="1">'[33]19.14-15'!$D$34:$D$37</definedName>
    <definedName name="_PP17" localSheetId="21" hidden="1">'[30]19.14-15'!$D$34:$D$37</definedName>
    <definedName name="_PP17" localSheetId="22" hidden="1">'[30]19.14-15'!$D$34:$D$37</definedName>
    <definedName name="_PP17" hidden="1">'[34]19.14-15'!$D$34:$D$37</definedName>
    <definedName name="_pp18" localSheetId="10" hidden="1">'[30]19.14-15'!$D$34:$D$37</definedName>
    <definedName name="_pp18" localSheetId="11" hidden="1">'[31]19.14-15'!$D$34:$D$37</definedName>
    <definedName name="_pp18" localSheetId="12" hidden="1">'[32]19.14-15'!$D$34:$D$37</definedName>
    <definedName name="_pp18" localSheetId="17" hidden="1">'[33]19.14-15'!$D$34:$D$37</definedName>
    <definedName name="_pp18" localSheetId="18" hidden="1">'[30]19.14-15'!$D$34:$D$37</definedName>
    <definedName name="_pp18" localSheetId="19" hidden="1">'[30]19.14-15'!$D$34:$D$37</definedName>
    <definedName name="_pp18" localSheetId="20" hidden="1">'[33]19.14-15'!$D$34:$D$37</definedName>
    <definedName name="_pp18" localSheetId="21" hidden="1">'[30]19.14-15'!$D$34:$D$37</definedName>
    <definedName name="_pp18" localSheetId="22" hidden="1">'[30]19.14-15'!$D$34:$D$37</definedName>
    <definedName name="_pp18" hidden="1">'[34]19.14-15'!$D$34:$D$37</definedName>
    <definedName name="_pp19" localSheetId="1" hidden="1">'[34]19.14-15'!#REF!</definedName>
    <definedName name="_pp19" localSheetId="2" hidden="1">'[34]19.14-15'!#REF!</definedName>
    <definedName name="_pp19" localSheetId="3" hidden="1">'[34]19.14-15'!#REF!</definedName>
    <definedName name="_pp19" localSheetId="4" hidden="1">'[34]19.14-15'!#REF!</definedName>
    <definedName name="_pp19" localSheetId="5" hidden="1">'[34]19.14-15'!#REF!</definedName>
    <definedName name="_pp19" localSheetId="7" hidden="1">'[34]19.14-15'!#REF!</definedName>
    <definedName name="_pp19" localSheetId="8" hidden="1">'[34]19.14-15'!#REF!</definedName>
    <definedName name="_pp19" localSheetId="10" hidden="1">'[30]19.14-15'!#REF!</definedName>
    <definedName name="_pp19" localSheetId="11" hidden="1">'[31]19.14-15'!#REF!</definedName>
    <definedName name="_pp19" localSheetId="34" hidden="1">'[34]19.14-15'!#REF!</definedName>
    <definedName name="_pp19" localSheetId="12" hidden="1">'[32]19.14-15'!#REF!</definedName>
    <definedName name="_pp19" localSheetId="17" hidden="1">'[33]19.14-15'!#REF!</definedName>
    <definedName name="_pp19" localSheetId="18" hidden="1">'[30]19.14-15'!#REF!</definedName>
    <definedName name="_pp19" localSheetId="19" hidden="1">'[30]19.14-15'!#REF!</definedName>
    <definedName name="_pp19" localSheetId="20" hidden="1">'[33]19.14-15'!#REF!</definedName>
    <definedName name="_pp19" localSheetId="21" hidden="1">'[30]19.14-15'!#REF!</definedName>
    <definedName name="_pp19" localSheetId="22" hidden="1">'[30]19.14-15'!#REF!</definedName>
    <definedName name="_pp19" hidden="1">'[34]19.14-15'!#REF!</definedName>
    <definedName name="_PP2" localSheetId="1">'[34]19.22'!#REF!</definedName>
    <definedName name="_PP2" localSheetId="2">'[34]19.22'!#REF!</definedName>
    <definedName name="_PP2" localSheetId="3">'[34]19.22'!#REF!</definedName>
    <definedName name="_PP2" localSheetId="4">'[34]19.22'!#REF!</definedName>
    <definedName name="_PP2" localSheetId="5">'[34]19.22'!#REF!</definedName>
    <definedName name="_PP2" localSheetId="7">'[34]19.22'!#REF!</definedName>
    <definedName name="_PP2" localSheetId="8">'[34]19.22'!#REF!</definedName>
    <definedName name="_PP2" localSheetId="10">'[30]19.22'!#REF!</definedName>
    <definedName name="_PP2" localSheetId="11">'[31]19.22'!#REF!</definedName>
    <definedName name="_PP2" localSheetId="34">'[34]19.22'!#REF!</definedName>
    <definedName name="_PP2" localSheetId="12">'[32]19.22'!#REF!</definedName>
    <definedName name="_PP2" localSheetId="17">'[33]19.22'!#REF!</definedName>
    <definedName name="_PP2" localSheetId="18">'[30]19.22'!#REF!</definedName>
    <definedName name="_PP2" localSheetId="19">'[30]19.22'!#REF!</definedName>
    <definedName name="_PP2" localSheetId="20">'[33]19.22'!#REF!</definedName>
    <definedName name="_PP2" localSheetId="21">'[30]19.22'!#REF!</definedName>
    <definedName name="_PP2" localSheetId="22">'[30]19.22'!#REF!</definedName>
    <definedName name="_PP2">'[34]19.22'!#REF!</definedName>
    <definedName name="_PP20" localSheetId="1" hidden="1">'[34]19.14-15'!#REF!</definedName>
    <definedName name="_PP20" localSheetId="2" hidden="1">'[34]19.14-15'!#REF!</definedName>
    <definedName name="_PP20" localSheetId="3" hidden="1">'[34]19.14-15'!#REF!</definedName>
    <definedName name="_PP20" localSheetId="4" hidden="1">'[34]19.14-15'!#REF!</definedName>
    <definedName name="_PP20" localSheetId="5" hidden="1">'[34]19.14-15'!#REF!</definedName>
    <definedName name="_PP20" localSheetId="7" hidden="1">'[34]19.14-15'!#REF!</definedName>
    <definedName name="_PP20" localSheetId="8" hidden="1">'[34]19.14-15'!#REF!</definedName>
    <definedName name="_PP20" localSheetId="10" hidden="1">'[30]19.14-15'!#REF!</definedName>
    <definedName name="_PP20" localSheetId="11" hidden="1">'[31]19.14-15'!#REF!</definedName>
    <definedName name="_PP20" localSheetId="34" hidden="1">'[34]19.14-15'!#REF!</definedName>
    <definedName name="_PP20" localSheetId="12" hidden="1">'[32]19.14-15'!#REF!</definedName>
    <definedName name="_PP20" localSheetId="17" hidden="1">'[33]19.14-15'!#REF!</definedName>
    <definedName name="_PP20" localSheetId="18" hidden="1">'[30]19.14-15'!#REF!</definedName>
    <definedName name="_PP20" localSheetId="19" hidden="1">'[30]19.14-15'!#REF!</definedName>
    <definedName name="_PP20" localSheetId="20" hidden="1">'[33]19.14-15'!#REF!</definedName>
    <definedName name="_PP20" localSheetId="21" hidden="1">'[30]19.14-15'!#REF!</definedName>
    <definedName name="_PP20" localSheetId="22" hidden="1">'[30]19.14-15'!#REF!</definedName>
    <definedName name="_PP20" hidden="1">'[34]19.14-15'!#REF!</definedName>
    <definedName name="_PP21" localSheetId="1" hidden="1">'[34]19.14-15'!#REF!</definedName>
    <definedName name="_PP21" localSheetId="2" hidden="1">'[34]19.14-15'!#REF!</definedName>
    <definedName name="_PP21" localSheetId="3" hidden="1">'[34]19.14-15'!#REF!</definedName>
    <definedName name="_PP21" localSheetId="4" hidden="1">'[34]19.14-15'!#REF!</definedName>
    <definedName name="_PP21" localSheetId="5" hidden="1">'[34]19.14-15'!#REF!</definedName>
    <definedName name="_PP21" localSheetId="7" hidden="1">'[34]19.14-15'!#REF!</definedName>
    <definedName name="_PP21" localSheetId="8" hidden="1">'[34]19.14-15'!#REF!</definedName>
    <definedName name="_PP21" localSheetId="10" hidden="1">'[30]19.14-15'!#REF!</definedName>
    <definedName name="_PP21" localSheetId="11" hidden="1">'[31]19.14-15'!#REF!</definedName>
    <definedName name="_PP21" localSheetId="34" hidden="1">'[34]19.14-15'!#REF!</definedName>
    <definedName name="_PP21" localSheetId="12" hidden="1">'[32]19.14-15'!#REF!</definedName>
    <definedName name="_PP21" localSheetId="17" hidden="1">'[33]19.14-15'!#REF!</definedName>
    <definedName name="_PP21" localSheetId="18" hidden="1">'[30]19.14-15'!#REF!</definedName>
    <definedName name="_PP21" localSheetId="19" hidden="1">'[30]19.14-15'!#REF!</definedName>
    <definedName name="_PP21" localSheetId="20" hidden="1">'[33]19.14-15'!#REF!</definedName>
    <definedName name="_PP21" localSheetId="21" hidden="1">'[30]19.14-15'!#REF!</definedName>
    <definedName name="_PP21" localSheetId="22" hidden="1">'[30]19.14-15'!#REF!</definedName>
    <definedName name="_PP21" hidden="1">'[34]19.14-15'!#REF!</definedName>
    <definedName name="_PP22" localSheetId="10" hidden="1">'[30]19.14-15'!#REF!</definedName>
    <definedName name="_PP22" localSheetId="11" hidden="1">'[31]19.14-15'!#REF!</definedName>
    <definedName name="_PP22" localSheetId="12" hidden="1">'[32]19.14-15'!#REF!</definedName>
    <definedName name="_PP22" localSheetId="17" hidden="1">'[33]19.14-15'!#REF!</definedName>
    <definedName name="_PP22" localSheetId="18" hidden="1">'[30]19.14-15'!#REF!</definedName>
    <definedName name="_PP22" localSheetId="19" hidden="1">'[30]19.14-15'!#REF!</definedName>
    <definedName name="_PP22" localSheetId="20" hidden="1">'[33]19.14-15'!#REF!</definedName>
    <definedName name="_PP22" localSheetId="21" hidden="1">'[30]19.14-15'!#REF!</definedName>
    <definedName name="_PP22" localSheetId="22" hidden="1">'[30]19.14-15'!#REF!</definedName>
    <definedName name="_PP22" hidden="1">'[34]19.14-15'!#REF!</definedName>
    <definedName name="_pp23" localSheetId="10" hidden="1">'[30]19.14-15'!#REF!</definedName>
    <definedName name="_pp23" localSheetId="11" hidden="1">'[31]19.14-15'!#REF!</definedName>
    <definedName name="_pp23" localSheetId="12" hidden="1">'[32]19.14-15'!#REF!</definedName>
    <definedName name="_pp23" localSheetId="17" hidden="1">'[33]19.14-15'!#REF!</definedName>
    <definedName name="_pp23" localSheetId="18" hidden="1">'[30]19.14-15'!#REF!</definedName>
    <definedName name="_pp23" localSheetId="19" hidden="1">'[30]19.14-15'!#REF!</definedName>
    <definedName name="_pp23" localSheetId="20" hidden="1">'[33]19.14-15'!#REF!</definedName>
    <definedName name="_pp23" localSheetId="21" hidden="1">'[30]19.14-15'!#REF!</definedName>
    <definedName name="_pp23" localSheetId="22" hidden="1">'[30]19.14-15'!#REF!</definedName>
    <definedName name="_pp23" hidden="1">'[34]19.14-15'!#REF!</definedName>
    <definedName name="_pp24" localSheetId="10" hidden="1">'[30]19.14-15'!#REF!</definedName>
    <definedName name="_pp24" localSheetId="11" hidden="1">'[31]19.14-15'!#REF!</definedName>
    <definedName name="_pp24" localSheetId="12" hidden="1">'[32]19.14-15'!#REF!</definedName>
    <definedName name="_pp24" localSheetId="17" hidden="1">'[33]19.14-15'!#REF!</definedName>
    <definedName name="_pp24" localSheetId="18" hidden="1">'[30]19.14-15'!#REF!</definedName>
    <definedName name="_pp24" localSheetId="19" hidden="1">'[30]19.14-15'!#REF!</definedName>
    <definedName name="_pp24" localSheetId="20" hidden="1">'[33]19.14-15'!#REF!</definedName>
    <definedName name="_pp24" localSheetId="21" hidden="1">'[30]19.14-15'!#REF!</definedName>
    <definedName name="_pp24" localSheetId="22" hidden="1">'[30]19.14-15'!#REF!</definedName>
    <definedName name="_pp24" hidden="1">'[34]19.14-15'!#REF!</definedName>
    <definedName name="_pp25" localSheetId="10" hidden="1">'[30]19.14-15'!#REF!</definedName>
    <definedName name="_pp25" localSheetId="11" hidden="1">'[31]19.14-15'!#REF!</definedName>
    <definedName name="_pp25" localSheetId="12" hidden="1">'[32]19.14-15'!#REF!</definedName>
    <definedName name="_pp25" localSheetId="17" hidden="1">'[33]19.14-15'!#REF!</definedName>
    <definedName name="_pp25" localSheetId="18" hidden="1">'[30]19.14-15'!#REF!</definedName>
    <definedName name="_pp25" localSheetId="19" hidden="1">'[30]19.14-15'!#REF!</definedName>
    <definedName name="_pp25" localSheetId="20" hidden="1">'[33]19.14-15'!#REF!</definedName>
    <definedName name="_pp25" localSheetId="21" hidden="1">'[30]19.14-15'!#REF!</definedName>
    <definedName name="_pp25" localSheetId="22" hidden="1">'[30]19.14-15'!#REF!</definedName>
    <definedName name="_pp25" hidden="1">'[34]19.14-15'!#REF!</definedName>
    <definedName name="_pp26" localSheetId="10" hidden="1">'[30]19.14-15'!#REF!</definedName>
    <definedName name="_pp26" localSheetId="11" hidden="1">'[31]19.14-15'!#REF!</definedName>
    <definedName name="_pp26" localSheetId="12" hidden="1">'[32]19.14-15'!#REF!</definedName>
    <definedName name="_pp26" localSheetId="17" hidden="1">'[33]19.14-15'!#REF!</definedName>
    <definedName name="_pp26" localSheetId="18" hidden="1">'[30]19.14-15'!#REF!</definedName>
    <definedName name="_pp26" localSheetId="19" hidden="1">'[30]19.14-15'!#REF!</definedName>
    <definedName name="_pp26" localSheetId="20" hidden="1">'[33]19.14-15'!#REF!</definedName>
    <definedName name="_pp26" localSheetId="21" hidden="1">'[30]19.14-15'!#REF!</definedName>
    <definedName name="_pp26" localSheetId="22" hidden="1">'[30]19.14-15'!#REF!</definedName>
    <definedName name="_pp26" hidden="1">'[34]19.14-15'!#REF!</definedName>
    <definedName name="_pp27" localSheetId="10" hidden="1">'[30]19.14-15'!#REF!</definedName>
    <definedName name="_pp27" localSheetId="11" hidden="1">'[31]19.14-15'!#REF!</definedName>
    <definedName name="_pp27" localSheetId="12" hidden="1">'[32]19.14-15'!#REF!</definedName>
    <definedName name="_pp27" localSheetId="17" hidden="1">'[33]19.14-15'!#REF!</definedName>
    <definedName name="_pp27" localSheetId="18" hidden="1">'[30]19.14-15'!#REF!</definedName>
    <definedName name="_pp27" localSheetId="19" hidden="1">'[30]19.14-15'!#REF!</definedName>
    <definedName name="_pp27" localSheetId="20" hidden="1">'[33]19.14-15'!#REF!</definedName>
    <definedName name="_pp27" localSheetId="21" hidden="1">'[30]19.14-15'!#REF!</definedName>
    <definedName name="_pp27" localSheetId="22" hidden="1">'[30]19.14-15'!#REF!</definedName>
    <definedName name="_pp27" hidden="1">'[34]19.14-15'!#REF!</definedName>
    <definedName name="_PP3" localSheetId="10">[35]GANADE1!$B$79</definedName>
    <definedName name="_PP3" localSheetId="11">[36]GANADE1!$B$79</definedName>
    <definedName name="_PP3" localSheetId="12">[37]GANADE1!$B$79</definedName>
    <definedName name="_PP3" localSheetId="17">[38]GANADE1!$B$79</definedName>
    <definedName name="_PP3" localSheetId="18">[35]GANADE1!$B$79</definedName>
    <definedName name="_PP3" localSheetId="19">[35]GANADE1!$B$79</definedName>
    <definedName name="_PP3" localSheetId="20">[38]GANADE1!$B$79</definedName>
    <definedName name="_PP3" localSheetId="21">[35]GANADE1!$B$79</definedName>
    <definedName name="_PP3" localSheetId="22">[35]GANADE1!$B$79</definedName>
    <definedName name="_PP3">[39]GANADE1!$B$79</definedName>
    <definedName name="_PP4" localSheetId="10">'[30]19.11-12'!$B$51</definedName>
    <definedName name="_PP4" localSheetId="11">'[31]19.11-12'!$B$51</definedName>
    <definedName name="_PP4" localSheetId="12">'[32]19.11-12'!$B$51</definedName>
    <definedName name="_PP4" localSheetId="17">'[33]19.11-12'!$B$51</definedName>
    <definedName name="_PP4" localSheetId="18">'[30]19.11-12'!$B$51</definedName>
    <definedName name="_PP4" localSheetId="19">'[30]19.11-12'!$B$51</definedName>
    <definedName name="_PP4" localSheetId="20">'[33]19.11-12'!$B$51</definedName>
    <definedName name="_PP4" localSheetId="21">'[30]19.11-12'!$B$51</definedName>
    <definedName name="_PP4" localSheetId="22">'[30]19.11-12'!$B$51</definedName>
    <definedName name="_PP4">'[34]19.11-12'!$B$51</definedName>
    <definedName name="_PP5" localSheetId="10" hidden="1">'[30]19.14-15'!$B$34:$B$37</definedName>
    <definedName name="_PP5" localSheetId="11" hidden="1">'[31]19.14-15'!$B$34:$B$37</definedName>
    <definedName name="_PP5" localSheetId="12" hidden="1">'[32]19.14-15'!$B$34:$B$37</definedName>
    <definedName name="_PP5" localSheetId="17" hidden="1">'[33]19.14-15'!$B$34:$B$37</definedName>
    <definedName name="_PP5" localSheetId="18" hidden="1">'[30]19.14-15'!$B$34:$B$37</definedName>
    <definedName name="_PP5" localSheetId="19" hidden="1">'[30]19.14-15'!$B$34:$B$37</definedName>
    <definedName name="_PP5" localSheetId="20" hidden="1">'[33]19.14-15'!$B$34:$B$37</definedName>
    <definedName name="_PP5" localSheetId="21" hidden="1">'[30]19.14-15'!$B$34:$B$37</definedName>
    <definedName name="_PP5" localSheetId="22" hidden="1">'[30]19.14-15'!$B$34:$B$37</definedName>
    <definedName name="_PP5" hidden="1">'[34]19.14-15'!$B$34:$B$37</definedName>
    <definedName name="_PP6" localSheetId="10" hidden="1">'[30]19.14-15'!$B$34:$B$37</definedName>
    <definedName name="_PP6" localSheetId="11" hidden="1">'[31]19.14-15'!$B$34:$B$37</definedName>
    <definedName name="_PP6" localSheetId="12" hidden="1">'[32]19.14-15'!$B$34:$B$37</definedName>
    <definedName name="_PP6" localSheetId="17" hidden="1">'[33]19.14-15'!$B$34:$B$37</definedName>
    <definedName name="_PP6" localSheetId="18" hidden="1">'[30]19.14-15'!$B$34:$B$37</definedName>
    <definedName name="_PP6" localSheetId="19" hidden="1">'[30]19.14-15'!$B$34:$B$37</definedName>
    <definedName name="_PP6" localSheetId="20" hidden="1">'[33]19.14-15'!$B$34:$B$37</definedName>
    <definedName name="_PP6" localSheetId="21" hidden="1">'[30]19.14-15'!$B$34:$B$37</definedName>
    <definedName name="_PP6" localSheetId="22" hidden="1">'[30]19.14-15'!$B$34:$B$37</definedName>
    <definedName name="_PP6" hidden="1">'[34]19.14-15'!$B$34:$B$37</definedName>
    <definedName name="_PP7" localSheetId="1" hidden="1">'[34]19.14-15'!#REF!</definedName>
    <definedName name="_PP7" localSheetId="2" hidden="1">'[34]19.14-15'!#REF!</definedName>
    <definedName name="_PP7" localSheetId="3" hidden="1">'[34]19.14-15'!#REF!</definedName>
    <definedName name="_PP7" localSheetId="4" hidden="1">'[34]19.14-15'!#REF!</definedName>
    <definedName name="_PP7" localSheetId="5" hidden="1">'[34]19.14-15'!#REF!</definedName>
    <definedName name="_PP7" localSheetId="7" hidden="1">'[34]19.14-15'!#REF!</definedName>
    <definedName name="_PP7" localSheetId="8" hidden="1">'[34]19.14-15'!#REF!</definedName>
    <definedName name="_PP7" localSheetId="10" hidden="1">'[30]19.14-15'!#REF!</definedName>
    <definedName name="_PP7" localSheetId="11" hidden="1">'[31]19.14-15'!#REF!</definedName>
    <definedName name="_PP7" localSheetId="34" hidden="1">'[34]19.14-15'!#REF!</definedName>
    <definedName name="_PP7" localSheetId="12" hidden="1">'[32]19.14-15'!#REF!</definedName>
    <definedName name="_PP7" localSheetId="17" hidden="1">'[33]19.14-15'!#REF!</definedName>
    <definedName name="_PP7" localSheetId="18" hidden="1">'[30]19.14-15'!#REF!</definedName>
    <definedName name="_PP7" localSheetId="19" hidden="1">'[30]19.14-15'!#REF!</definedName>
    <definedName name="_PP7" localSheetId="20" hidden="1">'[33]19.14-15'!#REF!</definedName>
    <definedName name="_PP7" localSheetId="21" hidden="1">'[30]19.14-15'!#REF!</definedName>
    <definedName name="_PP7" localSheetId="22" hidden="1">'[30]19.14-15'!#REF!</definedName>
    <definedName name="_PP7" hidden="1">'[34]19.14-15'!#REF!</definedName>
    <definedName name="_PP8" localSheetId="1" hidden="1">'[34]19.14-15'!#REF!</definedName>
    <definedName name="_PP8" localSheetId="2" hidden="1">'[34]19.14-15'!#REF!</definedName>
    <definedName name="_PP8" localSheetId="3" hidden="1">'[34]19.14-15'!#REF!</definedName>
    <definedName name="_PP8" localSheetId="4" hidden="1">'[34]19.14-15'!#REF!</definedName>
    <definedName name="_PP8" localSheetId="5" hidden="1">'[34]19.14-15'!#REF!</definedName>
    <definedName name="_PP8" localSheetId="7" hidden="1">'[34]19.14-15'!#REF!</definedName>
    <definedName name="_PP8" localSheetId="8" hidden="1">'[34]19.14-15'!#REF!</definedName>
    <definedName name="_PP8" localSheetId="10" hidden="1">'[30]19.14-15'!#REF!</definedName>
    <definedName name="_PP8" localSheetId="11" hidden="1">'[31]19.14-15'!#REF!</definedName>
    <definedName name="_PP8" localSheetId="34" hidden="1">'[34]19.14-15'!#REF!</definedName>
    <definedName name="_PP8" localSheetId="12" hidden="1">'[32]19.14-15'!#REF!</definedName>
    <definedName name="_PP8" localSheetId="17" hidden="1">'[33]19.14-15'!#REF!</definedName>
    <definedName name="_PP8" localSheetId="18" hidden="1">'[30]19.14-15'!#REF!</definedName>
    <definedName name="_PP8" localSheetId="19" hidden="1">'[30]19.14-15'!#REF!</definedName>
    <definedName name="_PP8" localSheetId="20" hidden="1">'[33]19.14-15'!#REF!</definedName>
    <definedName name="_PP8" localSheetId="21" hidden="1">'[30]19.14-15'!#REF!</definedName>
    <definedName name="_PP8" localSheetId="22" hidden="1">'[30]19.14-15'!#REF!</definedName>
    <definedName name="_PP8" hidden="1">'[34]19.14-15'!#REF!</definedName>
    <definedName name="_PP9" localSheetId="1" hidden="1">'[34]19.14-15'!#REF!</definedName>
    <definedName name="_PP9" localSheetId="2" hidden="1">'[34]19.14-15'!#REF!</definedName>
    <definedName name="_PP9" localSheetId="3" hidden="1">'[34]19.14-15'!#REF!</definedName>
    <definedName name="_PP9" localSheetId="4" hidden="1">'[34]19.14-15'!#REF!</definedName>
    <definedName name="_PP9" localSheetId="5" hidden="1">'[34]19.14-15'!#REF!</definedName>
    <definedName name="_PP9" localSheetId="7" hidden="1">'[34]19.14-15'!#REF!</definedName>
    <definedName name="_PP9" localSheetId="8" hidden="1">'[34]19.14-15'!#REF!</definedName>
    <definedName name="_PP9" localSheetId="10" hidden="1">'[30]19.14-15'!#REF!</definedName>
    <definedName name="_PP9" localSheetId="11" hidden="1">'[31]19.14-15'!#REF!</definedName>
    <definedName name="_PP9" localSheetId="34" hidden="1">'[34]19.14-15'!#REF!</definedName>
    <definedName name="_PP9" localSheetId="12" hidden="1">'[32]19.14-15'!#REF!</definedName>
    <definedName name="_PP9" localSheetId="17" hidden="1">'[33]19.14-15'!#REF!</definedName>
    <definedName name="_PP9" localSheetId="18" hidden="1">'[30]19.14-15'!#REF!</definedName>
    <definedName name="_PP9" localSheetId="19" hidden="1">'[30]19.14-15'!#REF!</definedName>
    <definedName name="_PP9" localSheetId="20" hidden="1">'[33]19.14-15'!#REF!</definedName>
    <definedName name="_PP9" localSheetId="21" hidden="1">'[30]19.14-15'!#REF!</definedName>
    <definedName name="_PP9" localSheetId="22" hidden="1">'[30]19.14-15'!#REF!</definedName>
    <definedName name="_PP9" hidden="1">'[34]19.14-15'!#REF!</definedName>
    <definedName name="_SUP1">#N/A</definedName>
    <definedName name="_SUP2">#N/A</definedName>
    <definedName name="_SUP3">#N/A</definedName>
    <definedName name="a" localSheetId="1">'[40]3.1'!#REF!</definedName>
    <definedName name="a" localSheetId="2">'[40]3.1'!#REF!</definedName>
    <definedName name="a" localSheetId="3">'[40]3.1'!#REF!</definedName>
    <definedName name="a" localSheetId="4">'[40]3.1'!#REF!</definedName>
    <definedName name="a" localSheetId="5">'[40]3.1'!#REF!</definedName>
    <definedName name="a" localSheetId="7">'[40]3.1'!#REF!</definedName>
    <definedName name="a" localSheetId="8">'[40]3.1'!#REF!</definedName>
    <definedName name="a" localSheetId="10">'[40]3.1'!#REF!</definedName>
    <definedName name="a" localSheetId="34">'[40]3.1'!#REF!</definedName>
    <definedName name="a" localSheetId="12">'[40]3.1'!#REF!</definedName>
    <definedName name="a" localSheetId="17">'[40]3.1'!#REF!</definedName>
    <definedName name="a" localSheetId="18">'[40]3.1'!#REF!</definedName>
    <definedName name="a" localSheetId="19">'[40]3.1'!#REF!</definedName>
    <definedName name="a" localSheetId="20">'[40]3.1'!#REF!</definedName>
    <definedName name="a" localSheetId="21">'[40]3.1'!#REF!</definedName>
    <definedName name="a" localSheetId="22">'[40]3.1'!#REF!</definedName>
    <definedName name="a">'[40]3.1'!#REF!</definedName>
    <definedName name="A_impresión_IM" localSheetId="1">#REF!</definedName>
    <definedName name="A_impresión_IM" localSheetId="2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7">#REF!</definedName>
    <definedName name="A_impresión_IM" localSheetId="8">#REF!</definedName>
    <definedName name="A_impresión_IM" localSheetId="10">#REF!</definedName>
    <definedName name="A_impresión_IM" localSheetId="11">#REF!</definedName>
    <definedName name="A_impresión_IM" localSheetId="34">#REF!</definedName>
    <definedName name="A_impresión_IM" localSheetId="12">#REF!</definedName>
    <definedName name="A_impresión_IM" localSheetId="17">#REF!</definedName>
    <definedName name="A_impresión_IM" localSheetId="18">#REF!</definedName>
    <definedName name="A_impresión_IM" localSheetId="19">#REF!</definedName>
    <definedName name="A_impresión_IM" localSheetId="20">#REF!</definedName>
    <definedName name="A_impresión_IM" localSheetId="21">#REF!</definedName>
    <definedName name="A_impresión_IM" localSheetId="22">#REF!</definedName>
    <definedName name="A_impresión_IM">#REF!</definedName>
    <definedName name="alk" localSheetId="11">'[1]19.11-12'!$B$53</definedName>
    <definedName name="alk" localSheetId="12">'[2]19.11-12'!$B$53</definedName>
    <definedName name="alk">'[3]19.11-12'!$B$53</definedName>
    <definedName name="AÑOSEÑA">#N/A</definedName>
    <definedName name="_xlnm.Print_Area" localSheetId="0">'9.1.1'!$A$1:$N$73</definedName>
    <definedName name="_xlnm.Print_Area" localSheetId="1">'9.1.1.1'!$A$1:$N$43</definedName>
    <definedName name="_xlnm.Print_Area" localSheetId="2">'9.1.1.2'!$A$1:$G$42</definedName>
    <definedName name="_xlnm.Print_Area" localSheetId="3">'9.1.1.3'!$A$1:$G$43</definedName>
    <definedName name="_xlnm.Print_Area" localSheetId="4">'9.1.1.4'!$A$1:$G$44</definedName>
    <definedName name="_xlnm.Print_Area" localSheetId="5">'9.1.1.5'!$A$1:$F$43</definedName>
    <definedName name="_xlnm.Print_Area" localSheetId="6">'9.1.1.6'!$A$1:$E$43</definedName>
    <definedName name="_xlnm.Print_Area" localSheetId="7">'9.1.1.7'!$A$1:$I$44</definedName>
    <definedName name="_xlnm.Print_Area" localSheetId="8">'9.1.1.8'!$A$1:$D$43</definedName>
    <definedName name="_xlnm.Print_Area" localSheetId="9">'9.1.1.9'!$A$1:$C$43</definedName>
    <definedName name="_xlnm.Print_Area" localSheetId="10">'9.1.2'!$A$1:$I$76</definedName>
    <definedName name="_xlnm.Print_Area" localSheetId="11">'9.1.3'!$A$1:$R$56</definedName>
    <definedName name="_xlnm.Print_Area" localSheetId="29">'9.10.1'!$A$1:$N$91</definedName>
    <definedName name="_xlnm.Print_Area" localSheetId="30">'9.11.1'!$A$1:$D$80</definedName>
    <definedName name="_xlnm.Print_Area" localSheetId="31">'9.11.2'!$A$1:$D$51</definedName>
    <definedName name="_xlnm.Print_Area" localSheetId="32">'9.11.3'!$A$1:$K$86</definedName>
    <definedName name="_xlnm.Print_Area" localSheetId="33">'9.11.4'!$A$1:$H$89</definedName>
    <definedName name="_xlnm.Print_Area" localSheetId="34">'9.11.5'!$A$1:$Q$89</definedName>
    <definedName name="_xlnm.Print_Area" localSheetId="35">'9.11.6'!$A$1:$P$89</definedName>
    <definedName name="_xlnm.Print_Area" localSheetId="36">'9.11.7'!$A$1:$O$90</definedName>
    <definedName name="_xlnm.Print_Area" localSheetId="12">'9.2.1'!$A$1:$H$99</definedName>
    <definedName name="_xlnm.Print_Area" localSheetId="13">'9.2.2'!$A$1:$F$76</definedName>
    <definedName name="_xlnm.Print_Area" localSheetId="14">'9.2.3'!$A$1:$E$74</definedName>
    <definedName name="_xlnm.Print_Area" localSheetId="15">'9.2.4'!$A$1:$I$83</definedName>
    <definedName name="_xlnm.Print_Area" localSheetId="16">'9.2.5'!$A$1:$H$59</definedName>
    <definedName name="_xlnm.Print_Area" localSheetId="17">'9.2.6'!$A$1:$L$32</definedName>
    <definedName name="_xlnm.Print_Area" localSheetId="18">'9.2.7'!$A$1:$I$48</definedName>
    <definedName name="_xlnm.Print_Area" localSheetId="19">'9.3.1'!$A$1:$I$74</definedName>
    <definedName name="_xlnm.Print_Area" localSheetId="20">'9.4.1'!$A$1:$K$38</definedName>
    <definedName name="_xlnm.Print_Area" localSheetId="21">'9.4.2'!$A$1:$K$48</definedName>
    <definedName name="_xlnm.Print_Area" localSheetId="22">'9.5.1'!$A$1:$F$48</definedName>
    <definedName name="_xlnm.Print_Area" localSheetId="23">'9.6.1'!$A$1:$L$52</definedName>
    <definedName name="_xlnm.Print_Area" localSheetId="24">'9.6.2'!$A$1:$H$59</definedName>
    <definedName name="_xlnm.Print_Area" localSheetId="25">'9.6.3'!$A$1:$H$27</definedName>
    <definedName name="_xlnm.Print_Area" localSheetId="26">'9.7.1'!$A$1:$G$78</definedName>
    <definedName name="_xlnm.Print_Area" localSheetId="27">'9.8.1'!$A$1:$F$76</definedName>
    <definedName name="_xlnm.Print_Area" localSheetId="28">'9.9.1'!$A$1:$H$78</definedName>
    <definedName name="balan.xls" localSheetId="10" hidden="1">'[41]7.24'!$D$6:$D$27</definedName>
    <definedName name="balan.xls" localSheetId="11" hidden="1">'[42]7.24'!$D$6:$D$27</definedName>
    <definedName name="balan.xls" localSheetId="12" hidden="1">'[43]7.24'!$D$6:$D$27</definedName>
    <definedName name="balan.xls" localSheetId="17" hidden="1">'[44]7.24'!$D$6:$D$27</definedName>
    <definedName name="balan.xls" localSheetId="18" hidden="1">'[41]7.24'!$D$6:$D$27</definedName>
    <definedName name="balan.xls" localSheetId="19" hidden="1">'[41]7.24'!$D$6:$D$27</definedName>
    <definedName name="balan.xls" localSheetId="20" hidden="1">'[44]7.24'!$D$6:$D$27</definedName>
    <definedName name="balan.xls" localSheetId="21" hidden="1">'[41]7.24'!$D$6:$D$27</definedName>
    <definedName name="balan.xls" localSheetId="22" hidden="1">'[41]7.24'!$D$6:$D$27</definedName>
    <definedName name="balan.xls" hidden="1">'[45]7.24'!$D$6:$D$27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 localSheetId="1">#REF!</definedName>
    <definedName name="GUION" localSheetId="2">#REF!</definedName>
    <definedName name="GUION" localSheetId="3">#REF!</definedName>
    <definedName name="GUION" localSheetId="4">#REF!</definedName>
    <definedName name="GUION" localSheetId="5">#REF!</definedName>
    <definedName name="GUION" localSheetId="7">#REF!</definedName>
    <definedName name="GUION" localSheetId="8">#REF!</definedName>
    <definedName name="GUION" localSheetId="10">#REF!</definedName>
    <definedName name="GUION" localSheetId="11">#REF!</definedName>
    <definedName name="GUION" localSheetId="34">#REF!</definedName>
    <definedName name="GUION" localSheetId="12">#REF!</definedName>
    <definedName name="GUION" localSheetId="17">#REF!</definedName>
    <definedName name="GUION" localSheetId="18">#REF!</definedName>
    <definedName name="GUION" localSheetId="19">#REF!</definedName>
    <definedName name="GUION" localSheetId="20">#REF!</definedName>
    <definedName name="GUION" localSheetId="21">#REF!</definedName>
    <definedName name="GUION" localSheetId="22">#REF!</definedName>
    <definedName name="GUION">#REF!</definedName>
    <definedName name="hgvnhgj" localSheetId="1">'[40]3.1'!#REF!</definedName>
    <definedName name="hgvnhgj" localSheetId="2">'[40]3.1'!#REF!</definedName>
    <definedName name="hgvnhgj" localSheetId="3">'[40]3.1'!#REF!</definedName>
    <definedName name="hgvnhgj" localSheetId="4">'[40]3.1'!#REF!</definedName>
    <definedName name="hgvnhgj" localSheetId="5">'[40]3.1'!#REF!</definedName>
    <definedName name="hgvnhgj" localSheetId="7">'[40]3.1'!#REF!</definedName>
    <definedName name="hgvnhgj" localSheetId="8">'[40]3.1'!#REF!</definedName>
    <definedName name="hgvnhgj" localSheetId="10">'[40]3.1'!#REF!</definedName>
    <definedName name="hgvnhgj" localSheetId="34">'[40]3.1'!#REF!</definedName>
    <definedName name="hgvnhgj" localSheetId="12">'[40]3.1'!#REF!</definedName>
    <definedName name="hgvnhgj" localSheetId="17">'[40]3.1'!#REF!</definedName>
    <definedName name="hgvnhgj" localSheetId="18">'[40]3.1'!#REF!</definedName>
    <definedName name="hgvnhgj" localSheetId="19">'[40]3.1'!#REF!</definedName>
    <definedName name="hgvnhgj" localSheetId="20">'[40]3.1'!#REF!</definedName>
    <definedName name="hgvnhgj" localSheetId="21">'[40]3.1'!#REF!</definedName>
    <definedName name="hgvnhgj" localSheetId="22">'[40]3.1'!#REF!</definedName>
    <definedName name="hgvnhgj">'[40]3.1'!#REF!</definedName>
    <definedName name="IMP">#N/A</definedName>
    <definedName name="IMPR">#N/A</definedName>
    <definedName name="IMPRIMIR">#N/A</definedName>
    <definedName name="Imprimir_área_IM" localSheetId="1">#REF!</definedName>
    <definedName name="Imprimir_área_IM" localSheetId="2">#REF!</definedName>
    <definedName name="Imprimir_área_IM" localSheetId="3">#REF!</definedName>
    <definedName name="Imprimir_área_IM" localSheetId="4">#REF!</definedName>
    <definedName name="Imprimir_área_IM" localSheetId="5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29">'9.10.1'!$A$3:$K$88</definedName>
    <definedName name="Imprimir_área_IM" localSheetId="34">#REF!</definedName>
    <definedName name="Imprimir_área_IM" localSheetId="12">#REF!</definedName>
    <definedName name="Imprimir_área_IM" localSheetId="15">'9.2.4'!#REF!</definedName>
    <definedName name="Imprimir_área_IM" localSheetId="16">'9.2.5'!$A$3:$H$11</definedName>
    <definedName name="Imprimir_área_IM" localSheetId="17">#REF!</definedName>
    <definedName name="Imprimir_área_IM" localSheetId="18">#REF!</definedName>
    <definedName name="Imprimir_área_IM" localSheetId="19">'9.3.1'!$A$20:$H$51</definedName>
    <definedName name="Imprimir_área_IM" localSheetId="20">#REF!</definedName>
    <definedName name="Imprimir_área_IM" localSheetId="21">#REF!</definedName>
    <definedName name="Imprimir_área_IM" localSheetId="22">#REF!</definedName>
    <definedName name="Imprimir_área_IM">#REF!</definedName>
    <definedName name="kk" localSheetId="1" hidden="1">'[29]19.14-15'!#REF!</definedName>
    <definedName name="kk" localSheetId="2" hidden="1">'[29]19.14-15'!#REF!</definedName>
    <definedName name="kk" localSheetId="3" hidden="1">'[29]19.14-15'!#REF!</definedName>
    <definedName name="kk" localSheetId="4" hidden="1">'[29]19.14-15'!#REF!</definedName>
    <definedName name="kk" localSheetId="5" hidden="1">'[29]19.14-15'!#REF!</definedName>
    <definedName name="kk" localSheetId="7" hidden="1">'[29]19.14-15'!#REF!</definedName>
    <definedName name="kk" localSheetId="8" hidden="1">'[29]19.14-15'!#REF!</definedName>
    <definedName name="kk" localSheetId="34" hidden="1">'[29]19.14-15'!#REF!</definedName>
    <definedName name="kk" localSheetId="12" hidden="1">'[29]19.14-15'!#REF!</definedName>
    <definedName name="kk" localSheetId="17" hidden="1">'[29]19.14-15'!#REF!</definedName>
    <definedName name="kk" localSheetId="20" hidden="1">'[29]19.14-15'!#REF!</definedName>
    <definedName name="kk" hidden="1">'[29]19.14-15'!#REF!</definedName>
    <definedName name="kkjkj" localSheetId="1">#REF!</definedName>
    <definedName name="kkjkj" localSheetId="2">#REF!</definedName>
    <definedName name="kkjkj" localSheetId="3">#REF!</definedName>
    <definedName name="kkjkj" localSheetId="4">#REF!</definedName>
    <definedName name="kkjkj" localSheetId="5">#REF!</definedName>
    <definedName name="kkjkj" localSheetId="7">#REF!</definedName>
    <definedName name="kkjkj" localSheetId="8">#REF!</definedName>
    <definedName name="kkjkj" localSheetId="10">#REF!</definedName>
    <definedName name="kkjkj" localSheetId="34">#REF!</definedName>
    <definedName name="kkjkj" localSheetId="12">#REF!</definedName>
    <definedName name="kkjkj" localSheetId="17">#REF!</definedName>
    <definedName name="kkjkj" localSheetId="18">#REF!</definedName>
    <definedName name="kkjkj" localSheetId="19">#REF!</definedName>
    <definedName name="kkjkj" localSheetId="20">#REF!</definedName>
    <definedName name="kkjkj" localSheetId="21">#REF!</definedName>
    <definedName name="kkjkj" localSheetId="22">#REF!</definedName>
    <definedName name="kkjkj">#REF!</definedName>
    <definedName name="l" localSheetId="1">'[40]3.1'!#REF!</definedName>
    <definedName name="l" localSheetId="2">'[40]3.1'!#REF!</definedName>
    <definedName name="l" localSheetId="3">'[40]3.1'!#REF!</definedName>
    <definedName name="l" localSheetId="4">'[40]3.1'!#REF!</definedName>
    <definedName name="l" localSheetId="5">'[40]3.1'!#REF!</definedName>
    <definedName name="l" localSheetId="7">'[40]3.1'!#REF!</definedName>
    <definedName name="l" localSheetId="8">'[40]3.1'!#REF!</definedName>
    <definedName name="l" localSheetId="10">'[40]3.1'!#REF!</definedName>
    <definedName name="l" localSheetId="34">'[40]3.1'!#REF!</definedName>
    <definedName name="l" localSheetId="12">'[40]3.1'!#REF!</definedName>
    <definedName name="l" localSheetId="17">'[40]3.1'!#REF!</definedName>
    <definedName name="l" localSheetId="18">'[40]3.1'!#REF!</definedName>
    <definedName name="l" localSheetId="19">'[40]3.1'!#REF!</definedName>
    <definedName name="l" localSheetId="20">'[40]3.1'!#REF!</definedName>
    <definedName name="l" localSheetId="21">'[40]3.1'!#REF!</definedName>
    <definedName name="l" localSheetId="22">'[40]3.1'!#REF!</definedName>
    <definedName name="l">'[40]3.1'!#REF!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 localSheetId="10">[35]GANADE1!$B$79</definedName>
    <definedName name="PEP" localSheetId="11">[36]GANADE1!$B$79</definedName>
    <definedName name="PEP" localSheetId="12">[37]GANADE1!$B$79</definedName>
    <definedName name="PEP" localSheetId="17">[38]GANADE1!$B$79</definedName>
    <definedName name="PEP" localSheetId="18">[35]GANADE1!$B$79</definedName>
    <definedName name="PEP" localSheetId="19">[35]GANADE1!$B$79</definedName>
    <definedName name="PEP" localSheetId="20">[38]GANADE1!$B$79</definedName>
    <definedName name="PEP" localSheetId="21">[35]GANADE1!$B$79</definedName>
    <definedName name="PEP" localSheetId="22">[35]GANADE1!$B$79</definedName>
    <definedName name="PEP">[39]GANADE1!$B$79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 localSheetId="1">#REF!</definedName>
    <definedName name="RUTINA" localSheetId="2">#REF!</definedName>
    <definedName name="RUTINA" localSheetId="3">#REF!</definedName>
    <definedName name="RUTINA" localSheetId="4">#REF!</definedName>
    <definedName name="RUTINA" localSheetId="5">#REF!</definedName>
    <definedName name="RUTINA" localSheetId="7">#REF!</definedName>
    <definedName name="RUTINA" localSheetId="8">#REF!</definedName>
    <definedName name="RUTINA" localSheetId="10">#REF!</definedName>
    <definedName name="RUTINA" localSheetId="11">#REF!</definedName>
    <definedName name="RUTINA" localSheetId="34">#REF!</definedName>
    <definedName name="RUTINA" localSheetId="12">#REF!</definedName>
    <definedName name="RUTINA" localSheetId="17">#REF!</definedName>
    <definedName name="RUTINA" localSheetId="18">#REF!</definedName>
    <definedName name="RUTINA" localSheetId="19">#REF!</definedName>
    <definedName name="RUTINA" localSheetId="20">#REF!</definedName>
    <definedName name="RUTINA" localSheetId="21">#REF!</definedName>
    <definedName name="RUTINA" localSheetId="22">#REF!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97" l="1"/>
  <c r="M70" i="97" s="1"/>
  <c r="C19" i="46" l="1"/>
  <c r="D19" i="46"/>
  <c r="E19" i="46"/>
  <c r="F19" i="46"/>
  <c r="G19" i="46"/>
  <c r="H19" i="46"/>
  <c r="I19" i="46"/>
  <c r="J19" i="46"/>
  <c r="K19" i="46"/>
  <c r="B19" i="46"/>
  <c r="D8" i="95"/>
</calcChain>
</file>

<file path=xl/sharedStrings.xml><?xml version="1.0" encoding="utf-8"?>
<sst xmlns="http://schemas.openxmlformats.org/spreadsheetml/2006/main" count="1677" uniqueCount="527">
  <si>
    <t>Años</t>
  </si>
  <si>
    <t>Cereales</t>
  </si>
  <si>
    <t>Hortalizas</t>
  </si>
  <si>
    <t>Plantones</t>
  </si>
  <si>
    <t>Total</t>
  </si>
  <si>
    <t>de cal</t>
  </si>
  <si>
    <t>Soluciones</t>
  </si>
  <si>
    <t>Urea</t>
  </si>
  <si>
    <t>nitrogenadas</t>
  </si>
  <si>
    <t>agrícola</t>
  </si>
  <si>
    <t>Compuestos</t>
  </si>
  <si>
    <t>Superfosfato</t>
  </si>
  <si>
    <t>Escorias</t>
  </si>
  <si>
    <t>Thomas</t>
  </si>
  <si>
    <t>Superficie</t>
  </si>
  <si>
    <t>Por hectárea</t>
  </si>
  <si>
    <t>kg/ha</t>
  </si>
  <si>
    <t>Producción</t>
  </si>
  <si>
    <t>Importaciones</t>
  </si>
  <si>
    <t>Nitrogenados</t>
  </si>
  <si>
    <t>Fosfatados</t>
  </si>
  <si>
    <t>Potásicos</t>
  </si>
  <si>
    <t>de N</t>
  </si>
  <si>
    <t>Contenido</t>
  </si>
  <si>
    <t>Clases de fertilizante</t>
  </si>
  <si>
    <t>de elemento</t>
  </si>
  <si>
    <t>fertilizante</t>
  </si>
  <si>
    <t>% N</t>
  </si>
  <si>
    <t xml:space="preserve">  Nitrato amónico-cálcico</t>
  </si>
  <si>
    <t xml:space="preserve">  Nitrato amónico</t>
  </si>
  <si>
    <t xml:space="preserve">  Nitrosulfato amónico</t>
  </si>
  <si>
    <t xml:space="preserve">  Sulfato amónico</t>
  </si>
  <si>
    <t xml:space="preserve">  Urea</t>
  </si>
  <si>
    <t xml:space="preserve">  Superfosfato de cal</t>
  </si>
  <si>
    <t xml:space="preserve">  Sulfato potásico</t>
  </si>
  <si>
    <t xml:space="preserve"> COMPUESTOS</t>
  </si>
  <si>
    <t>% N-P-K</t>
  </si>
  <si>
    <t>0-14-7</t>
  </si>
  <si>
    <t>8-15-15</t>
  </si>
  <si>
    <t>8-24-8</t>
  </si>
  <si>
    <t>9-18-27</t>
  </si>
  <si>
    <t>12-24-8</t>
  </si>
  <si>
    <t>15-15-15</t>
  </si>
  <si>
    <t>Enmiendas</t>
  </si>
  <si>
    <t>Insecticidas</t>
  </si>
  <si>
    <t>Fungicidas</t>
  </si>
  <si>
    <t>Herbicidas</t>
  </si>
  <si>
    <t>Varios</t>
  </si>
  <si>
    <t>Clase de alimento</t>
  </si>
  <si>
    <t xml:space="preserve">  Trigo (pienso)</t>
  </si>
  <si>
    <t xml:space="preserve">  Cebada (pienso)</t>
  </si>
  <si>
    <t xml:space="preserve">  Avena (pienso)</t>
  </si>
  <si>
    <t xml:space="preserve">  Maíz (pienso)</t>
  </si>
  <si>
    <t xml:space="preserve">  Salvado de trigo</t>
  </si>
  <si>
    <t xml:space="preserve">  Harina de soja</t>
  </si>
  <si>
    <t xml:space="preserve">  Pulpa de remolacha</t>
  </si>
  <si>
    <t xml:space="preserve">  Pollitas cría-recría</t>
  </si>
  <si>
    <t xml:space="preserve">  Gallinas ponedoras</t>
  </si>
  <si>
    <t xml:space="preserve">  Pollos carne</t>
  </si>
  <si>
    <t xml:space="preserve">  Terneros cría</t>
  </si>
  <si>
    <t xml:space="preserve">  Terneros recría/cebo</t>
  </si>
  <si>
    <t xml:space="preserve">  Concentrado vacuno de leche</t>
  </si>
  <si>
    <t xml:space="preserve">  Concentrado vacuno de carne</t>
  </si>
  <si>
    <t xml:space="preserve">  Corderos y chivos cría</t>
  </si>
  <si>
    <t xml:space="preserve">  Corderos y chivos recría/engorde</t>
  </si>
  <si>
    <t xml:space="preserve">  Ovejas y cabras lactantes</t>
  </si>
  <si>
    <t xml:space="preserve">  Lechones</t>
  </si>
  <si>
    <t xml:space="preserve">  Cerdos crecimiento y cebo</t>
  </si>
  <si>
    <t xml:space="preserve">  Cerdas gestación y lactación</t>
  </si>
  <si>
    <t>Simples</t>
  </si>
  <si>
    <t>Correctores</t>
  </si>
  <si>
    <t>Ovino y</t>
  </si>
  <si>
    <t>Bovino</t>
  </si>
  <si>
    <t>Caprino</t>
  </si>
  <si>
    <t>Porcino</t>
  </si>
  <si>
    <t>Aves</t>
  </si>
  <si>
    <t>Otros</t>
  </si>
  <si>
    <t>Gasóleo</t>
  </si>
  <si>
    <t>Energía eléctrica</t>
  </si>
  <si>
    <t>Lubricantes</t>
  </si>
  <si>
    <t>Motocultores</t>
  </si>
  <si>
    <t>Nacionales</t>
  </si>
  <si>
    <t>Importados</t>
  </si>
  <si>
    <t>Número</t>
  </si>
  <si>
    <t>CV</t>
  </si>
  <si>
    <t>herramientas</t>
  </si>
  <si>
    <t>Neumáticos</t>
  </si>
  <si>
    <t>Reparaciones</t>
  </si>
  <si>
    <t>Bienes de equipo</t>
  </si>
  <si>
    <t>Construcciones</t>
  </si>
  <si>
    <t>Comunidades Autónomas</t>
  </si>
  <si>
    <t xml:space="preserve">  Lugo</t>
  </si>
  <si>
    <t xml:space="preserve">  Pontevedra</t>
  </si>
  <si>
    <t xml:space="preserve">   GALICIA</t>
  </si>
  <si>
    <t xml:space="preserve">   P. DE ASTURIAS</t>
  </si>
  <si>
    <t xml:space="preserve">   CANTABRIA</t>
  </si>
  <si>
    <t xml:space="preserve">  Guipúzcoa</t>
  </si>
  <si>
    <t xml:space="preserve">  Vizcaya</t>
  </si>
  <si>
    <t xml:space="preserve">   NAVARRA</t>
  </si>
  <si>
    <t xml:space="preserve">   LA RIOJA</t>
  </si>
  <si>
    <t xml:space="preserve">  Huesca</t>
  </si>
  <si>
    <t xml:space="preserve">  Teruel</t>
  </si>
  <si>
    <t xml:space="preserve">  Zaragoza</t>
  </si>
  <si>
    <t xml:space="preserve">  Barcelona</t>
  </si>
  <si>
    <t xml:space="preserve">  Girona</t>
  </si>
  <si>
    <t xml:space="preserve">  Lleida</t>
  </si>
  <si>
    <t xml:space="preserve">  Tarragona</t>
  </si>
  <si>
    <t xml:space="preserve">   CATALUÑA</t>
  </si>
  <si>
    <t xml:space="preserve">   BALEARES</t>
  </si>
  <si>
    <t xml:space="preserve">  Burgos</t>
  </si>
  <si>
    <t xml:space="preserve">  León</t>
  </si>
  <si>
    <t xml:space="preserve">  Palencia</t>
  </si>
  <si>
    <t xml:space="preserve">  Salamanca</t>
  </si>
  <si>
    <t xml:space="preserve">  Segovia</t>
  </si>
  <si>
    <t xml:space="preserve">  Soria</t>
  </si>
  <si>
    <t xml:space="preserve">  Valladolid</t>
  </si>
  <si>
    <t xml:space="preserve">  Zamora</t>
  </si>
  <si>
    <t xml:space="preserve">   MADRID</t>
  </si>
  <si>
    <t xml:space="preserve">  Albacete</t>
  </si>
  <si>
    <t xml:space="preserve">  Ciudad Real</t>
  </si>
  <si>
    <t xml:space="preserve">  Cuenca</t>
  </si>
  <si>
    <t xml:space="preserve">  Guadalajara</t>
  </si>
  <si>
    <t xml:space="preserve">  Toledo</t>
  </si>
  <si>
    <t xml:space="preserve">   CASTILLA-LA MANCHA</t>
  </si>
  <si>
    <t xml:space="preserve">  Alicante</t>
  </si>
  <si>
    <t xml:space="preserve">  Castellón</t>
  </si>
  <si>
    <t xml:space="preserve">  Valencia</t>
  </si>
  <si>
    <t xml:space="preserve">   C. VALENCIANA</t>
  </si>
  <si>
    <t xml:space="preserve">   R. DE MURCIA</t>
  </si>
  <si>
    <t xml:space="preserve">  Badajoz</t>
  </si>
  <si>
    <t xml:space="preserve">  Cáceres</t>
  </si>
  <si>
    <t xml:space="preserve">   EXTREMADURA</t>
  </si>
  <si>
    <t xml:space="preserve">  Almería</t>
  </si>
  <si>
    <t xml:space="preserve">  Cádiz</t>
  </si>
  <si>
    <t xml:space="preserve">  Córdoba</t>
  </si>
  <si>
    <t xml:space="preserve">  Granada</t>
  </si>
  <si>
    <t xml:space="preserve">  Huelva</t>
  </si>
  <si>
    <t xml:space="preserve">  Jaén</t>
  </si>
  <si>
    <t xml:space="preserve">  Málaga</t>
  </si>
  <si>
    <t xml:space="preserve">  Sevilla</t>
  </si>
  <si>
    <t xml:space="preserve">  S. C. Tenerife</t>
  </si>
  <si>
    <t xml:space="preserve">   CANARIAS</t>
  </si>
  <si>
    <t>Tractores</t>
  </si>
  <si>
    <t>Amoniaco</t>
  </si>
  <si>
    <t>Tipo de Maquinaria</t>
  </si>
  <si>
    <t>De ruedas</t>
  </si>
  <si>
    <t>LEGUMINOSAS GRANO</t>
  </si>
  <si>
    <t>Vid</t>
  </si>
  <si>
    <t>Cítricos</t>
  </si>
  <si>
    <t>Frutales</t>
  </si>
  <si>
    <t>PATATA</t>
  </si>
  <si>
    <t>Abonos Simples</t>
  </si>
  <si>
    <t>Materiales y</t>
  </si>
  <si>
    <t>pequeñas</t>
  </si>
  <si>
    <t>Mantenimiento y reparaciones</t>
  </si>
  <si>
    <t>–</t>
  </si>
  <si>
    <t>Consumo de N</t>
  </si>
  <si>
    <t>DAP (Fosfato diamónico)</t>
  </si>
  <si>
    <t>Tractores de ruedas</t>
  </si>
  <si>
    <t>Cosechadoras de cereales</t>
  </si>
  <si>
    <t>Cosechadoras para forraje</t>
  </si>
  <si>
    <t>Cosechadoras de remolacha</t>
  </si>
  <si>
    <t>Cosechadoras de hortalizas</t>
  </si>
  <si>
    <t>Cosechadora de algodón</t>
  </si>
  <si>
    <t>Cosechadoras de viñedo</t>
  </si>
  <si>
    <t>Otras cosechadoras</t>
  </si>
  <si>
    <t>Equipos de carga</t>
  </si>
  <si>
    <t>Tractocarros</t>
  </si>
  <si>
    <t>Otras automotrices</t>
  </si>
  <si>
    <t xml:space="preserve">  Las Palmas</t>
  </si>
  <si>
    <t>ESPAÑA</t>
  </si>
  <si>
    <t xml:space="preserve">  A Coruña</t>
  </si>
  <si>
    <t xml:space="preserve">  Ourense</t>
  </si>
  <si>
    <t>Provincias y</t>
  </si>
  <si>
    <t>Acaricidas</t>
  </si>
  <si>
    <t>Olivar</t>
  </si>
  <si>
    <t>Bodegas</t>
  </si>
  <si>
    <t>Almazaras</t>
  </si>
  <si>
    <t>ganaderas</t>
  </si>
  <si>
    <t>Plantaciones</t>
  </si>
  <si>
    <t>miles de toneladas</t>
  </si>
  <si>
    <t>(toneladas)</t>
  </si>
  <si>
    <t>CEREALES</t>
  </si>
  <si>
    <t xml:space="preserve">  Alfalfa deshidratada</t>
  </si>
  <si>
    <t>PIENSOS SIMPLES</t>
  </si>
  <si>
    <t>PIENSOS COMPUESTOS</t>
  </si>
  <si>
    <t xml:space="preserve"> Aves</t>
  </si>
  <si>
    <t xml:space="preserve"> Vacuno</t>
  </si>
  <si>
    <t xml:space="preserve"> Ovino y caprino</t>
  </si>
  <si>
    <t xml:space="preserve"> Porcino</t>
  </si>
  <si>
    <t xml:space="preserve"> NITROGENADOS</t>
  </si>
  <si>
    <t xml:space="preserve"> FOSFATADOS</t>
  </si>
  <si>
    <t xml:space="preserve"> Compuestos</t>
  </si>
  <si>
    <t>Provincias y Comunidades Autónomas</t>
  </si>
  <si>
    <t>planes de seguimiento de cada variedad</t>
  </si>
  <si>
    <t>Carne</t>
  </si>
  <si>
    <t>Leche</t>
  </si>
  <si>
    <t>Huevos</t>
  </si>
  <si>
    <t>Nematicidas</t>
  </si>
  <si>
    <t xml:space="preserve">   ANDALUCÍA</t>
  </si>
  <si>
    <t>Vacuno</t>
  </si>
  <si>
    <t>Ovino</t>
  </si>
  <si>
    <t>Apicultura</t>
  </si>
  <si>
    <t xml:space="preserve">  2008</t>
  </si>
  <si>
    <t>MEDIOS DE PRODUCCIÓN</t>
  </si>
  <si>
    <t xml:space="preserve">   CASTILLA Y LEÓN</t>
  </si>
  <si>
    <t>Raíces y tubérculos</t>
  </si>
  <si>
    <t>Leguminosas y forrajeras</t>
  </si>
  <si>
    <t>Cultivos industriales</t>
  </si>
  <si>
    <t xml:space="preserve"> POTÁSICOS</t>
  </si>
  <si>
    <t xml:space="preserve">  Lactoreemplazantes del 20% de proteínas</t>
  </si>
  <si>
    <t xml:space="preserve">De cadenas </t>
  </si>
  <si>
    <t>y otros</t>
  </si>
  <si>
    <t>(automotrices)</t>
  </si>
  <si>
    <t>de bienes de equipo, construcciones y plantaciones de la explotación agrícola</t>
  </si>
  <si>
    <t>Silos y</t>
  </si>
  <si>
    <t>almacenes</t>
  </si>
  <si>
    <t xml:space="preserve">  Álava</t>
  </si>
  <si>
    <t xml:space="preserve">   PAÍS VASCO</t>
  </si>
  <si>
    <t xml:space="preserve">   ARAGÓN</t>
  </si>
  <si>
    <t xml:space="preserve">  Ávila</t>
  </si>
  <si>
    <t>Año</t>
  </si>
  <si>
    <t>Superficie (ha)</t>
  </si>
  <si>
    <t>Productores</t>
  </si>
  <si>
    <t xml:space="preserve"> Serie histórica de la producción agrícola ecológica</t>
  </si>
  <si>
    <t/>
  </si>
  <si>
    <t xml:space="preserve">   P. de Asturias</t>
  </si>
  <si>
    <t xml:space="preserve">   Navarra</t>
  </si>
  <si>
    <t xml:space="preserve">   La Rioja</t>
  </si>
  <si>
    <t xml:space="preserve">   Cataluña</t>
  </si>
  <si>
    <t xml:space="preserve">   Baleares</t>
  </si>
  <si>
    <t xml:space="preserve">   Castilla y León</t>
  </si>
  <si>
    <t xml:space="preserve">   Madrid</t>
  </si>
  <si>
    <t xml:space="preserve">   Castilla-La Mancha</t>
  </si>
  <si>
    <t xml:space="preserve">   C. Valenciana</t>
  </si>
  <si>
    <t xml:space="preserve">   R. de Murcia</t>
  </si>
  <si>
    <t xml:space="preserve">   Extremadura</t>
  </si>
  <si>
    <t xml:space="preserve">   Andalucía</t>
  </si>
  <si>
    <t>Valores corrientes a precios básicos (millones de Euros)</t>
  </si>
  <si>
    <t>incluidas en el Registro de variedades comerciales  (hectáreas)</t>
  </si>
  <si>
    <t>miles de hectáreas</t>
  </si>
  <si>
    <t xml:space="preserve">Valores corrientes a precios básicos ( millones de euros) </t>
  </si>
  <si>
    <t>Valores corrientes a precios básicos (millones de euros)</t>
  </si>
  <si>
    <t xml:space="preserve">Valores corrientes a precios básicos (millones de euros) </t>
  </si>
  <si>
    <t>caprino</t>
  </si>
  <si>
    <t xml:space="preserve">         Valores corrientes a precios básicos (millones de euros)</t>
  </si>
  <si>
    <t>Frutos secos</t>
  </si>
  <si>
    <t xml:space="preserve">  2009</t>
  </si>
  <si>
    <t>de tractores, motocultores y cosechadoras de cereales *</t>
  </si>
  <si>
    <t xml:space="preserve"> de tractores, motocultores y cosechadoras de cereales (a 31 de diciembre de cada año) *</t>
  </si>
  <si>
    <t xml:space="preserve">* Los datos recogidos corresponden a las inscripciones habidas en los Registros Oficiales de Maquinaria Agrícola (ROMA) regulados </t>
  </si>
  <si>
    <t xml:space="preserve">complementando una antigua orden ministerial del año 1987. </t>
  </si>
  <si>
    <t>FESTUCA ALTA (Festuca Arundinacea)</t>
  </si>
  <si>
    <t>FESTUCA ROJA (Festuca Rubra I.)</t>
  </si>
  <si>
    <t>POA PRATENSE (Poa pratensis L.)</t>
  </si>
  <si>
    <t>RAY-GRASS HÍBRIDO (Lolium x Boucheanvm Kunth)</t>
  </si>
  <si>
    <t>RAY-GRASS INGLÉS (Lolium Perenne L.)</t>
  </si>
  <si>
    <t>TOTAL LEGUMINOSAS FORRAJERAS</t>
  </si>
  <si>
    <t>LEGUMINOSAS FORRAJERAS</t>
  </si>
  <si>
    <t>OTRAS FORRAJERAS</t>
  </si>
  <si>
    <t>MEZCLAS FORRAJERAS Y CESPED</t>
  </si>
  <si>
    <t>TOTAL OTRAS FORRAJERAS</t>
  </si>
  <si>
    <t>TEXTILES</t>
  </si>
  <si>
    <t>ARROZ</t>
  </si>
  <si>
    <t>AVENA</t>
  </si>
  <si>
    <t>CEBADA</t>
  </si>
  <si>
    <t>CENTENO</t>
  </si>
  <si>
    <t>TRIGO BLANDO</t>
  </si>
  <si>
    <t>TRIGO DURO</t>
  </si>
  <si>
    <t>VEZA COMÚN</t>
  </si>
  <si>
    <t>VEZA VELLOSA</t>
  </si>
  <si>
    <t>ALFALFA</t>
  </si>
  <si>
    <t>ESPARCETA</t>
  </si>
  <si>
    <t>YEROS</t>
  </si>
  <si>
    <t>COLZA</t>
  </si>
  <si>
    <t>ALGODÓN</t>
  </si>
  <si>
    <t>Plataneras y subtropicales</t>
  </si>
  <si>
    <t>TOTAL CEREALES</t>
  </si>
  <si>
    <t>OLEAGINOSAS</t>
  </si>
  <si>
    <t>SOJA</t>
  </si>
  <si>
    <t>TOTAL OLEAGINOSAS</t>
  </si>
  <si>
    <t>TOTAL TEXTILES</t>
  </si>
  <si>
    <t>GRAMINEAS FORRAJERAS</t>
  </si>
  <si>
    <t>TOTAL GRAMINEAS FORRAJERAS</t>
  </si>
  <si>
    <t>TOTAL LEGUMINOSAS GRANO</t>
  </si>
  <si>
    <t>HORTICOLAS</t>
  </si>
  <si>
    <t>TOTAL SEMILLAS Y PATATA</t>
  </si>
  <si>
    <t>TRITICALE</t>
  </si>
  <si>
    <t>(Quintales métricos)</t>
  </si>
  <si>
    <t xml:space="preserve">   Cantabria</t>
  </si>
  <si>
    <t xml:space="preserve">  2010</t>
  </si>
  <si>
    <t>-</t>
  </si>
  <si>
    <t>Operadores (*)</t>
  </si>
  <si>
    <t>(*)Operadores (NIF)= Productores, elaboradores y comercializadores</t>
  </si>
  <si>
    <t>Elaboradores / Transformadores</t>
  </si>
  <si>
    <t>Équidos</t>
  </si>
  <si>
    <t>% P2O5</t>
  </si>
  <si>
    <t>% K2O</t>
  </si>
  <si>
    <t xml:space="preserve">(A) Avance </t>
  </si>
  <si>
    <t xml:space="preserve">(E) Estimación </t>
  </si>
  <si>
    <t>(E) Estimación</t>
  </si>
  <si>
    <t>(A) Avance</t>
  </si>
  <si>
    <t>CARTAMO</t>
  </si>
  <si>
    <t>COLZA (Brassica napus oleifera)</t>
  </si>
  <si>
    <t>LINO OLEAGINOSO (Linum usitatissimun L.)</t>
  </si>
  <si>
    <t>ALGODÓN (Gossypium L.)</t>
  </si>
  <si>
    <t>CÁÑAMO (Cannabis sativa L.)</t>
  </si>
  <si>
    <t>ALFALFA (Medicago Sativa L.)</t>
  </si>
  <si>
    <t>ESPARCETA (Onopbrychis vicifolia)</t>
  </si>
  <si>
    <t>MELILOTO (Melilotus oficinalis)</t>
  </si>
  <si>
    <t>TRÉBOL SUBTERRÁNEO (Trifolium subterraneum L.)</t>
  </si>
  <si>
    <t>VEZA COMÚN (Vicia sativa L.)</t>
  </si>
  <si>
    <t>VEZA VELLOSA (Vicia villosa Roth.)</t>
  </si>
  <si>
    <t>ALTRAMUZ BLANCO (Lupinus albus L.)</t>
  </si>
  <si>
    <t>GUISANTE PIENSO (Pisum sativum I. (Partim))</t>
  </si>
  <si>
    <t>HABONCILLO (Vicia faba L. (Partim))</t>
  </si>
  <si>
    <t>NABO FORRAJERO (Brassica napus L. var Nopobrassica RCHB)</t>
  </si>
  <si>
    <t>REMOLACHA FORRAJERA (Beta vulgaris L.)</t>
  </si>
  <si>
    <t>GARBANZO (Cicer arientinum L.)</t>
  </si>
  <si>
    <t>LENTEJA (Lens culinaris Medik.)</t>
  </si>
  <si>
    <t>Incluye variedades registradas en el catálogo de la UE y APC (Autorizacón Provisional de Comercialización) de España</t>
  </si>
  <si>
    <t xml:space="preserve">  2011</t>
  </si>
  <si>
    <t xml:space="preserve"> </t>
  </si>
  <si>
    <t>2011/2012</t>
  </si>
  <si>
    <t>AVENA STRIGOSA</t>
  </si>
  <si>
    <t>Serie histórica del número de operadores según tipo</t>
  </si>
  <si>
    <t xml:space="preserve">  2012</t>
  </si>
  <si>
    <t>Cereales para la producción de grano</t>
  </si>
  <si>
    <t>Tubérculos y raíces</t>
  </si>
  <si>
    <t>Setas cultivadas</t>
  </si>
  <si>
    <t>Bayas cultivadas</t>
  </si>
  <si>
    <t>Barbecho</t>
  </si>
  <si>
    <t>* Incluye hortalizas de hoja y tallo, coles, hortalizas cultivadas por el fruto, hortalizas de bulbo y tubérculos, leguminosas de verdeo, y otras.</t>
  </si>
  <si>
    <t>2012/2013</t>
  </si>
  <si>
    <t>CACAHUETE</t>
  </si>
  <si>
    <t xml:space="preserve">   Aragón</t>
  </si>
  <si>
    <t xml:space="preserve">  2013</t>
  </si>
  <si>
    <t>Pollos</t>
  </si>
  <si>
    <t>Otras</t>
  </si>
  <si>
    <t>Aves de corral</t>
  </si>
  <si>
    <t>Gallinas puesta</t>
  </si>
  <si>
    <t xml:space="preserve">actualizando y complementando una antigua orden ministerial del año 1987. </t>
  </si>
  <si>
    <t>2013/2014</t>
  </si>
  <si>
    <t>CATALUÑA</t>
  </si>
  <si>
    <t xml:space="preserve">  2014</t>
  </si>
  <si>
    <t xml:space="preserve">  2015</t>
  </si>
  <si>
    <t>2014/2015</t>
  </si>
  <si>
    <t>GALICIA</t>
  </si>
  <si>
    <t>EXTREMADURA</t>
  </si>
  <si>
    <t>Acolchado</t>
  </si>
  <si>
    <t>Total hortalizas frescas y fresas *</t>
  </si>
  <si>
    <t>Conejos</t>
  </si>
  <si>
    <t>*Datos revisados desde 2006. En el apartado Motocultores se incluyen Motocultores, Motoazadas, Mosegadoras y otras.</t>
  </si>
  <si>
    <t>2015/2016</t>
  </si>
  <si>
    <t>NABINA</t>
  </si>
  <si>
    <t>DACTILO ( Dactylis glomerata)</t>
  </si>
  <si>
    <t>TRIFOLIUM REPENS (Trébol blanco)</t>
  </si>
  <si>
    <t xml:space="preserve">   País Vasco</t>
  </si>
  <si>
    <t xml:space="preserve"> (Metodología SEC-95 hasta 2013 y SEC-2010 de 2014 en adelante )</t>
  </si>
  <si>
    <t xml:space="preserve">  2016</t>
  </si>
  <si>
    <t>2016/2017</t>
  </si>
  <si>
    <t>CANTABRIA</t>
  </si>
  <si>
    <t>Tractores de cadenas y otros</t>
  </si>
  <si>
    <t xml:space="preserve">  2017</t>
  </si>
  <si>
    <t xml:space="preserve"> Fuente: Servicio de Estadìsticas Agrarias.</t>
  </si>
  <si>
    <t>(1) Revisión de cifras</t>
  </si>
  <si>
    <t xml:space="preserve"> Productos lácteos (tn) </t>
  </si>
  <si>
    <t>Huevos (Unids)</t>
  </si>
  <si>
    <t>Miel (tn)</t>
  </si>
  <si>
    <t xml:space="preserve"> Leche cruda producida en la explotación </t>
  </si>
  <si>
    <t>Leche para consumo directo</t>
  </si>
  <si>
    <t>Nata</t>
  </si>
  <si>
    <t>Mantequilla</t>
  </si>
  <si>
    <t>Queso</t>
  </si>
  <si>
    <t>Leche acidificada</t>
  </si>
  <si>
    <t>Otros lácteos</t>
  </si>
  <si>
    <t>Vaca</t>
  </si>
  <si>
    <t>Oveja</t>
  </si>
  <si>
    <t>Cabra</t>
  </si>
  <si>
    <t>Total leche cruda</t>
  </si>
  <si>
    <t>9.10.1. SUPERFICIES DEDICADAS A CULTIVOS FORZADOS: Análisis provincial de la estimación al final de la campaña (miles de m²)</t>
  </si>
  <si>
    <t>9.11.1. AGRICULTURA ECOLÓGICA:</t>
  </si>
  <si>
    <t xml:space="preserve">9.11.2. AGRICULTURA ECOLÓGICA: </t>
  </si>
  <si>
    <t>9.11.4. SUPERFICIE DE AGRICULTURA ECOLÓGICA: Análisis provincial según tipo de cultivo o aprovechamientos</t>
  </si>
  <si>
    <t>9.1.2. SEMILLAS Y PLANTONES AGRÍCOLAS: Serie histórica de gastos fuera del sector en semillas y plantones</t>
  </si>
  <si>
    <t>9.2.7. FERTILIZANTES: Serie histórica del importe de los gastos de los agricultores en las diferentes clases  de fertilizantes</t>
  </si>
  <si>
    <t>9.3.1. FITOSANITARIOS: Serie histórica del consumo según clases</t>
  </si>
  <si>
    <t>9.5.1. ENERGÍA: Serie histórica del gasto en combustibles y energía eléctrica en la explotación</t>
  </si>
  <si>
    <t>9.7.1. MANTENIMIENTO DE MATERIAL: Serie histórica de gastos</t>
  </si>
  <si>
    <t>9.8.1. AMORTIZACIONES: Serie histórica del importe de las amortizaciones</t>
  </si>
  <si>
    <t>9.2.6. FERTILIZANTES: Serie histórica de los precios medios anuales pagados por los agricultores (euros/100 kg)</t>
  </si>
  <si>
    <t>9.4.1. PIENSOS: Serie histórica de precios medios anuales pagados por los agricultores (euros/100 kg)</t>
  </si>
  <si>
    <t>9.6.1. MAQUINARIA AGRÍCOLA: Serie histórica del censo de maquinaria automotriz (a 31 de diciembre de cada año) *</t>
  </si>
  <si>
    <t>9.6.2. TRACTORES, MOTOCULTORES Y COSECHADORAS DE CEREALES: Serie histórica de inscripciones anuales</t>
  </si>
  <si>
    <t>9.6.3. TRACTORES, MOTOCULTORES Y COSECHADORAS DE CEREALES: Serie histórica de existencias</t>
  </si>
  <si>
    <t>9.2.1. FERTILIZANTES NITROGENADOS: Serie histórica del consumo agrícola (toneladas de N)</t>
  </si>
  <si>
    <t>9.2.2. FERTILIZANTES FOSFATADOS: Serie histórica del consumo agrícola</t>
  </si>
  <si>
    <t>9.2.3. FERTILIZANTES POTÁSICOS: Serie histórica del consumo agrícola</t>
  </si>
  <si>
    <t>9.2.4. FERTILIZANTES: Serie histórica del consumo, total y por hectárea, de superficie fertilizable</t>
  </si>
  <si>
    <t>9.2.5. FERTILIZANTES: Serie histórica de producción e importaciones de fertilizantes</t>
  </si>
  <si>
    <t>9.4.2. PIENSOS: Serie histórica del importe. Valores corrientes a precios básicos (millones de euros)</t>
  </si>
  <si>
    <t xml:space="preserve">  2018</t>
  </si>
  <si>
    <t>RAY-GRASS ITALIANO (Lolium multiflorum)</t>
  </si>
  <si>
    <t>ESPELTA</t>
  </si>
  <si>
    <t>MAÍZ</t>
  </si>
  <si>
    <t>2017/2018</t>
  </si>
  <si>
    <t>Clases y Especies</t>
  </si>
  <si>
    <t>CASTILLA-LA MANCHA</t>
  </si>
  <si>
    <t>ANDALUCÍA</t>
  </si>
  <si>
    <t>FESTUCA ALTA</t>
  </si>
  <si>
    <t>GUISANTE</t>
  </si>
  <si>
    <t>NABO</t>
  </si>
  <si>
    <t>MEZCLA FORRAJERAS</t>
  </si>
  <si>
    <t>CÁRTAMO</t>
  </si>
  <si>
    <t>(Nota: a partir de 2014 los materiales y pequeñas herramientas se contabilizan dentro del consumo intermedio "Otros bienes y servicios" del las CEA)</t>
  </si>
  <si>
    <t xml:space="preserve">  Cuenca (1)</t>
  </si>
  <si>
    <t>9.9.1. MANTENIMIENTO DE EDIFICIOS: Serie histórica del importe</t>
  </si>
  <si>
    <t>2018/2019</t>
  </si>
  <si>
    <t>ASTURIAS (PRINCIPADO DE)</t>
  </si>
  <si>
    <t>CANARIAS</t>
  </si>
  <si>
    <t xml:space="preserve">GIRASOL </t>
  </si>
  <si>
    <t>GIRASOL HÍBRIDO (Helianthus annuus L.)</t>
  </si>
  <si>
    <t>GIRASOL POBLACIÓN (Helianthus annuus L.)</t>
  </si>
  <si>
    <t>GIRASOL (PARENTALES) (Helianthus annuus L.)</t>
  </si>
  <si>
    <t>Fuente: Subdirección General de la Calidad Alimentaria y de Laboratorios Agroalimentarios</t>
  </si>
  <si>
    <t xml:space="preserve">9.1.1.7. Análisis autonómico de la certificación de semillas: </t>
  </si>
  <si>
    <t>2019/2020</t>
  </si>
  <si>
    <t>9.1.1. CERTIFICACIÓN DE SEMILLAS: Serie histórica de certificación de semillas según especies y clases (Quintales métricos)</t>
  </si>
  <si>
    <t xml:space="preserve">9.1.1.4. Análisis autonómico de la certificación de semillas: </t>
  </si>
  <si>
    <t xml:space="preserve">9.1.1.6. Análisis autonómico de la certificación de semillas: </t>
  </si>
  <si>
    <t xml:space="preserve">9.1.1.8. Análisis autonómico de la certificación de semillas: </t>
  </si>
  <si>
    <t xml:space="preserve">9.1.1.9. Análisis autonómico de la certificación de semillas: </t>
  </si>
  <si>
    <t xml:space="preserve"> (Metodología SEC-95 hasta 2013 y SEC-2010 de 2014 en adelante)</t>
  </si>
  <si>
    <t>JUDÍA</t>
  </si>
  <si>
    <t>Nitrato de cal</t>
  </si>
  <si>
    <t>Nitrato de Chile</t>
  </si>
  <si>
    <t>Nitratos amónico-cálcicos y Nitrato amónico</t>
  </si>
  <si>
    <t>Sulfato amónico y Nitrosulfato amónico</t>
  </si>
  <si>
    <t xml:space="preserve">  2019</t>
  </si>
  <si>
    <t xml:space="preserve">  2020</t>
  </si>
  <si>
    <t>(Cloruro potásico y Sulfato potásico)</t>
  </si>
  <si>
    <t>810</t>
  </si>
  <si>
    <t xml:space="preserve">recientemente, mediante el Real Decreto 448/2020, de 10 de marzo, sobre caracterización y registro de la maquinaria agrícola., actualizando y </t>
  </si>
  <si>
    <t xml:space="preserve">recientemente, mediante el Real Decreto 448/2020, de 10 de marzo, sobre caracterización y registro de la maquinaria agrícola, </t>
  </si>
  <si>
    <t xml:space="preserve">recientemente, mediante el Real Decreto 448/2020, de 10 de marzo, sobre caracterización y registro de la maquinaria agrícola, actualizando y </t>
  </si>
  <si>
    <t>2020/2021</t>
  </si>
  <si>
    <t>PASTO SUDÁN HÍBRIDO</t>
  </si>
  <si>
    <t>SORGO(1)</t>
  </si>
  <si>
    <t xml:space="preserve">ARAGÓN_x000D_
</t>
  </si>
  <si>
    <t xml:space="preserve">BALEARES_x000D_
</t>
  </si>
  <si>
    <t>CASTILLA Y LEÓN</t>
  </si>
  <si>
    <t>COMUNIDAD VALENCIANA</t>
  </si>
  <si>
    <t>MADRID (COMUNIDAD DE)</t>
  </si>
  <si>
    <t>MURCIA (REGIÓN DE)</t>
  </si>
  <si>
    <t>NAVARRA (COMUNIDAD FORAL DE)</t>
  </si>
  <si>
    <t>PAÍS VASCO</t>
  </si>
  <si>
    <t>RIOJA (LA)</t>
  </si>
  <si>
    <t>Total general</t>
  </si>
  <si>
    <t>DACTILO</t>
  </si>
  <si>
    <t>RAY-GRASS HÍBRIDO</t>
  </si>
  <si>
    <t>RAY-GRASS INGLÉS</t>
  </si>
  <si>
    <t>RAY-GRASS ITALIANO</t>
  </si>
  <si>
    <t>9.1.1.5. Análisis autonómico de la certificación de semillas:</t>
  </si>
  <si>
    <t>19/20</t>
  </si>
  <si>
    <t xml:space="preserve">– </t>
  </si>
  <si>
    <r>
      <t>SORGO</t>
    </r>
    <r>
      <rPr>
        <vertAlign val="superscript"/>
        <sz val="9"/>
        <rFont val="Ubuntu"/>
        <family val="2"/>
      </rPr>
      <t xml:space="preserve"> (1)</t>
    </r>
  </si>
  <si>
    <r>
      <t>YEROS (Vicia ervilia L.)</t>
    </r>
    <r>
      <rPr>
        <vertAlign val="superscript"/>
        <sz val="9"/>
        <rFont val="Ubuntu"/>
        <family val="2"/>
      </rPr>
      <t xml:space="preserve"> (2)</t>
    </r>
  </si>
  <si>
    <r>
      <rPr>
        <vertAlign val="superscript"/>
        <sz val="9"/>
        <rFont val="Ubuntu"/>
        <family val="2"/>
      </rPr>
      <t xml:space="preserve">(1) </t>
    </r>
    <r>
      <rPr>
        <sz val="9"/>
        <rFont val="Ubuntu"/>
        <family val="2"/>
      </rPr>
      <t>Sorgo: A partir de 2019/2020 se clasifica como Cereal.</t>
    </r>
  </si>
  <si>
    <r>
      <rPr>
        <vertAlign val="superscript"/>
        <sz val="9"/>
        <rFont val="Ubuntu"/>
        <family val="2"/>
      </rPr>
      <t>(2)</t>
    </r>
    <r>
      <rPr>
        <sz val="9"/>
        <rFont val="Ubuntu"/>
        <family val="2"/>
      </rPr>
      <t xml:space="preserve"> Yeros: A partir de 2019/2020 se clasifica como Leguminosa Grano.</t>
    </r>
  </si>
  <si>
    <r>
      <rPr>
        <vertAlign val="superscript"/>
        <sz val="9"/>
        <rFont val="Ubuntu"/>
        <family val="2"/>
      </rPr>
      <t xml:space="preserve">(1) </t>
    </r>
    <r>
      <rPr>
        <sz val="9"/>
        <rFont val="Ubuntu"/>
        <family val="2"/>
      </rPr>
      <t>Yeros: A partir de 2019/2020 se clasifica como Leguminosa Grano.</t>
    </r>
  </si>
  <si>
    <r>
      <t xml:space="preserve"> (toneladas de P</t>
    </r>
    <r>
      <rPr>
        <vertAlign val="subscript"/>
        <sz val="12"/>
        <rFont val="Klinic Slab Book"/>
        <family val="3"/>
      </rPr>
      <t>2</t>
    </r>
    <r>
      <rPr>
        <sz val="12"/>
        <rFont val="Klinic Slab Book"/>
        <family val="3"/>
      </rPr>
      <t>O</t>
    </r>
    <r>
      <rPr>
        <vertAlign val="subscript"/>
        <sz val="12"/>
        <rFont val="Klinic Slab Book"/>
        <family val="3"/>
      </rPr>
      <t>5</t>
    </r>
    <r>
      <rPr>
        <sz val="12"/>
        <rFont val="Klinic Slab Book"/>
        <family val="3"/>
      </rPr>
      <t>)</t>
    </r>
  </si>
  <si>
    <r>
      <t xml:space="preserve"> (toneladas de K</t>
    </r>
    <r>
      <rPr>
        <vertAlign val="subscript"/>
        <sz val="12"/>
        <rFont val="Klinic Slab Book"/>
        <family val="3"/>
      </rPr>
      <t>2</t>
    </r>
    <r>
      <rPr>
        <sz val="12"/>
        <rFont val="Klinic Slab Book"/>
        <family val="3"/>
      </rPr>
      <t>O)</t>
    </r>
  </si>
  <si>
    <r>
      <t>Consumo de P</t>
    </r>
    <r>
      <rPr>
        <b/>
        <vertAlign val="subscript"/>
        <sz val="10"/>
        <rFont val="Ubuntu"/>
        <family val="2"/>
      </rPr>
      <t>2</t>
    </r>
    <r>
      <rPr>
        <b/>
        <sz val="10"/>
        <rFont val="Ubuntu"/>
        <family val="2"/>
      </rPr>
      <t>O</t>
    </r>
    <r>
      <rPr>
        <b/>
        <vertAlign val="subscript"/>
        <sz val="10"/>
        <rFont val="Ubuntu"/>
        <family val="2"/>
      </rPr>
      <t>5</t>
    </r>
  </si>
  <si>
    <r>
      <t>Consumo de K</t>
    </r>
    <r>
      <rPr>
        <b/>
        <vertAlign val="subscript"/>
        <sz val="10"/>
        <rFont val="Ubuntu"/>
        <family val="2"/>
      </rPr>
      <t>2</t>
    </r>
    <r>
      <rPr>
        <b/>
        <sz val="10"/>
        <rFont val="Ubuntu"/>
        <family val="2"/>
      </rPr>
      <t>O</t>
    </r>
  </si>
  <si>
    <r>
      <t xml:space="preserve">fertilizable </t>
    </r>
    <r>
      <rPr>
        <b/>
        <vertAlign val="superscript"/>
        <sz val="10"/>
        <rFont val="Ubuntu"/>
        <family val="2"/>
      </rPr>
      <t>(1)</t>
    </r>
  </si>
  <si>
    <r>
      <t>(1)</t>
    </r>
    <r>
      <rPr>
        <sz val="9"/>
        <rFont val="Ubuntu"/>
        <family val="2"/>
      </rPr>
      <t xml:space="preserve"> Tierras de cultivo menos barbecho, más prados naturales.Fuente de datos ESYRCE.</t>
    </r>
  </si>
  <si>
    <r>
      <t>de P</t>
    </r>
    <r>
      <rPr>
        <b/>
        <vertAlign val="subscript"/>
        <sz val="10"/>
        <rFont val="Ubuntu"/>
        <family val="2"/>
      </rPr>
      <t>2</t>
    </r>
    <r>
      <rPr>
        <b/>
        <sz val="10"/>
        <rFont val="Ubuntu"/>
        <family val="2"/>
      </rPr>
      <t>O</t>
    </r>
    <r>
      <rPr>
        <b/>
        <vertAlign val="subscript"/>
        <sz val="10"/>
        <rFont val="Ubuntu"/>
        <family val="2"/>
      </rPr>
      <t>5</t>
    </r>
  </si>
  <si>
    <r>
      <t>de K</t>
    </r>
    <r>
      <rPr>
        <b/>
        <vertAlign val="subscript"/>
        <sz val="10"/>
        <rFont val="Ubuntu"/>
        <family val="2"/>
      </rPr>
      <t>2</t>
    </r>
    <r>
      <rPr>
        <b/>
        <sz val="10"/>
        <rFont val="Ubuntu"/>
        <family val="2"/>
      </rPr>
      <t>O</t>
    </r>
  </si>
  <si>
    <t>Abonos complejos</t>
  </si>
  <si>
    <t>2021(**)</t>
  </si>
  <si>
    <r>
      <t>9.1.3. SUPERFICIE DE MAÍZ GENÉTICAMENTE MODIFICADO</t>
    </r>
    <r>
      <rPr>
        <vertAlign val="superscript"/>
        <sz val="12"/>
        <rFont val="Klinic Slab Book"/>
        <family val="3"/>
      </rPr>
      <t>(*)</t>
    </r>
    <r>
      <rPr>
        <sz val="12"/>
        <rFont val="Klinic Slab Book"/>
        <family val="3"/>
      </rPr>
      <t>: Serie histórica de variedades de maíz genéticamente modificado</t>
    </r>
  </si>
  <si>
    <r>
      <t>(*)</t>
    </r>
    <r>
      <rPr>
        <sz val="9"/>
        <rFont val="Ubuntu"/>
        <family val="2"/>
      </rPr>
      <t xml:space="preserve"> Los datos han sido calculados en función de las declaraciones de venta de semilla que los productores de semilla deben facilitar a este Ministerio de acuerdo con los</t>
    </r>
  </si>
  <si>
    <t xml:space="preserve">        Enarenado</t>
  </si>
  <si>
    <t xml:space="preserve">         Túneles</t>
  </si>
  <si>
    <t xml:space="preserve">   Instalac. Fijas</t>
  </si>
  <si>
    <t>2021/2022</t>
  </si>
  <si>
    <t>POA DE LOS PRADOS</t>
  </si>
  <si>
    <t>ALMORTA DE MONTE</t>
  </si>
  <si>
    <t>ALTRAMUZ</t>
  </si>
  <si>
    <t>HABA /HABONCILLOS</t>
  </si>
  <si>
    <t>2022(**)</t>
  </si>
  <si>
    <t xml:space="preserve">  2021</t>
  </si>
  <si>
    <t>20/21</t>
  </si>
  <si>
    <t>Total (*)</t>
  </si>
  <si>
    <t>d/c</t>
  </si>
  <si>
    <t>d/c: datos confidenciales sujetos a secreto estadístico</t>
  </si>
  <si>
    <t>(*)El Total de N consumido incluye el amoniaco agrícola y otros fertilizantes nitrogenados</t>
  </si>
  <si>
    <t>Otros (*)</t>
  </si>
  <si>
    <t>9.1.1.1. Análisis autonómico de la certificación de semillas: CEREALES 2022/2023 (Quintales métricos)</t>
  </si>
  <si>
    <t>9.1.1.2. Análisis autonómico de la certificación de semillas: GRAMÍNEAS 2022/2023 (Quintales métricos)</t>
  </si>
  <si>
    <t xml:space="preserve">9.1.1.3. Análisis autonómico de la certificación de semillas: LEGUMINOSAS FORRAJEAS 2022/2023
</t>
  </si>
  <si>
    <t>LEGUMINOSAS GRANO 2022/2023 (Quintales métricos)</t>
  </si>
  <si>
    <t xml:space="preserve"> OTRAS FORRAJERAS 2022/2023(Quintales métricos)</t>
  </si>
  <si>
    <t xml:space="preserve"> HORTÍCOLAS 2022/2023 (Quintales métricos)
</t>
  </si>
  <si>
    <t>OLEAGINOSAS 2022/2023 (Quintales métricos)</t>
  </si>
  <si>
    <t>GIRASOL</t>
  </si>
  <si>
    <t>LINO</t>
  </si>
  <si>
    <t>MOSTAZA BLANCA</t>
  </si>
  <si>
    <t>TEXTILES 2022/2023(Quintales métricos)</t>
  </si>
  <si>
    <t xml:space="preserve">PATATA DE SIEMBRA 2022/2023 (Quintales métricos)
</t>
  </si>
  <si>
    <t>2023(**)</t>
  </si>
  <si>
    <r>
      <rPr>
        <vertAlign val="superscript"/>
        <sz val="9"/>
        <rFont val="Ubuntu"/>
        <family val="2"/>
      </rPr>
      <t>(**)</t>
    </r>
    <r>
      <rPr>
        <sz val="9"/>
        <rFont val="Ubuntu"/>
        <family val="2"/>
      </rPr>
      <t xml:space="preserve"> La estimación de superficie para el período 2006-2019 está referida a una dosis media de 85.000 semillas/ha, y de 95.000 semillas/ha para el periodo 2020-2023</t>
    </r>
  </si>
  <si>
    <t>9.11.3. SUPERFICIE DE AGRICULTURA ECOLÓGICA: Análisis provincial según tipo de cultivo o aprovechamiento, 2022 (hectáreas)</t>
  </si>
  <si>
    <t>Legumbres secas y proteaginosas para la producción de grano</t>
  </si>
  <si>
    <t>Total de pastos y prados permanentes</t>
  </si>
  <si>
    <t>2022 (hectáreas) (conclusión)</t>
  </si>
  <si>
    <t>9.11.5. GANADERÍA ECOLÓGICA:  Análisis provincial del número de explotaciones según tipos de animales, 2022</t>
  </si>
  <si>
    <t>(*) En Helicicultura nº. de m² de granja dedicada a la cría de caracoles</t>
  </si>
  <si>
    <t>Apicultura nº de colmenas</t>
  </si>
  <si>
    <t>9.11.6. GANADERÍA ECOLÓGICA:  Análisis provincial del número de cabezas de ganado / colmenas ecológicas, 2022</t>
  </si>
  <si>
    <t>9.11.7. GANADERÍA ECOLÓGICA:  Análisis provincial de los productos lácteos (tn), huevos (unidades) y miel (tn) 2022</t>
  </si>
  <si>
    <t>2022/2023</t>
  </si>
  <si>
    <t xml:space="preserve">  2022</t>
  </si>
  <si>
    <t>2022 (A)</t>
  </si>
  <si>
    <t>2023 (E)</t>
  </si>
  <si>
    <t>21/22</t>
  </si>
  <si>
    <t>sd: 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</si>
</sst>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\ _€_-;\-* #,##0\ _€_-;_-* &quot;-&quot;\ _€_-;_-@_-"/>
    <numFmt numFmtId="165" formatCode="_-* #,##0.00\ _€_-;\-* #,##0.00\ _€_-;_-* &quot;-&quot;??\ _€_-;_-@_-"/>
    <numFmt numFmtId="166" formatCode="#,##0_);\(#,##0\)"/>
    <numFmt numFmtId="167" formatCode="#,##0.0_);\(#,##0.0\)"/>
    <numFmt numFmtId="168" formatCode="#,##0.00_);\(#,##0.00\)"/>
    <numFmt numFmtId="169" formatCode="#,##0.0"/>
    <numFmt numFmtId="170" formatCode="0.0"/>
    <numFmt numFmtId="171" formatCode="#,##0\ _P_t_s"/>
    <numFmt numFmtId="172" formatCode="#,##0;\(0.0\)"/>
    <numFmt numFmtId="173" formatCode="_-* #,##0.00\ [$€]_-;\-* #,##0.00\ [$€]_-;_-* &quot;-&quot;??\ [$€]_-;_-@_-"/>
    <numFmt numFmtId="174" formatCode="#,##0__;\–#,##0__;0__;@__"/>
    <numFmt numFmtId="175" formatCode="#,##0.00__;\–#,##0.00__;0.00__;@__"/>
    <numFmt numFmtId="176" formatCode="#,##0.0__;\–#,##0.0__;0.0__;@__"/>
    <numFmt numFmtId="177" formatCode="_-* #,##0\ _€_-;\-* #,##0\ _€_-;_-* &quot;-&quot;??\ _€_-;_-@_-"/>
    <numFmt numFmtId="178" formatCode="_-* #,##0.00\ _€_-;\-* #,##0.00\ _€_-;_-* &quot;-&quot;\ _€_-;_-@_-"/>
    <numFmt numFmtId="179" formatCode="#,##0;\ \-0;\ \-;\ @"/>
  </numFmts>
  <fonts count="29">
    <font>
      <sz val="10"/>
      <name val="Arial"/>
    </font>
    <font>
      <sz val="10"/>
      <name val="Arial"/>
      <family val="2"/>
    </font>
    <font>
      <sz val="12"/>
      <name val="Helv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indexed="9"/>
      <name val="Arial"/>
      <family val="2"/>
    </font>
    <font>
      <sz val="8"/>
      <name val="Arial"/>
      <family val="2"/>
    </font>
    <font>
      <b/>
      <sz val="10"/>
      <name val="Ubuntu"/>
      <family val="2"/>
    </font>
    <font>
      <sz val="10"/>
      <name val="Klinic Slab Book"/>
      <family val="3"/>
    </font>
    <font>
      <sz val="14"/>
      <name val="Klinic Slab Book"/>
      <family val="3"/>
    </font>
    <font>
      <sz val="12"/>
      <name val="Klinic Slab Book"/>
      <family val="3"/>
    </font>
    <font>
      <b/>
      <u/>
      <sz val="9"/>
      <name val="Ubuntu"/>
      <family val="2"/>
    </font>
    <font>
      <sz val="9"/>
      <name val="Ubuntu"/>
      <family val="2"/>
    </font>
    <font>
      <vertAlign val="superscript"/>
      <sz val="9"/>
      <name val="Ubuntu"/>
      <family val="2"/>
    </font>
    <font>
      <b/>
      <sz val="9"/>
      <name val="Ubuntu"/>
      <family val="2"/>
    </font>
    <font>
      <b/>
      <sz val="11"/>
      <name val="Klinic Slab Book"/>
      <family val="3"/>
    </font>
    <font>
      <sz val="11"/>
      <name val="Klinic Slab Book"/>
      <family val="3"/>
    </font>
    <font>
      <sz val="16"/>
      <name val="Klinic Slab Book"/>
      <family val="3"/>
    </font>
    <font>
      <b/>
      <vertAlign val="superscript"/>
      <sz val="10"/>
      <name val="Ubuntu"/>
      <family val="2"/>
    </font>
    <font>
      <vertAlign val="subscript"/>
      <sz val="12"/>
      <name val="Klinic Slab Book"/>
      <family val="3"/>
    </font>
    <font>
      <b/>
      <vertAlign val="subscript"/>
      <sz val="10"/>
      <name val="Ubuntu"/>
      <family val="2"/>
    </font>
    <font>
      <sz val="10"/>
      <name val="Ubuntu"/>
      <family val="2"/>
    </font>
    <font>
      <vertAlign val="superscript"/>
      <sz val="12"/>
      <name val="Klinic Slab Book"/>
      <family val="3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E69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D966"/>
      </left>
      <right style="thin">
        <color rgb="FFFFD966"/>
      </right>
      <top/>
      <bottom/>
      <diagonal/>
    </border>
    <border>
      <left/>
      <right/>
      <top/>
      <bottom style="thick">
        <color rgb="FFFFD966"/>
      </bottom>
      <diagonal/>
    </border>
    <border>
      <left style="thin">
        <color rgb="FFFFD966"/>
      </left>
      <right style="thin">
        <color rgb="FFFFD966"/>
      </right>
      <top/>
      <bottom style="thick">
        <color rgb="FFFFD966"/>
      </bottom>
      <diagonal/>
    </border>
    <border>
      <left/>
      <right style="thin">
        <color theme="0"/>
      </right>
      <top/>
      <bottom style="thick">
        <color rgb="FFFFD966"/>
      </bottom>
      <diagonal/>
    </border>
    <border>
      <left style="thin">
        <color theme="0"/>
      </left>
      <right style="thin">
        <color theme="0"/>
      </right>
      <top/>
      <bottom style="thick">
        <color rgb="FFFFD966"/>
      </bottom>
      <diagonal/>
    </border>
    <border>
      <left/>
      <right/>
      <top style="thick">
        <color rgb="FFFFD966"/>
      </top>
      <bottom/>
      <diagonal/>
    </border>
    <border>
      <left style="thin">
        <color theme="0"/>
      </left>
      <right style="thin">
        <color theme="0"/>
      </right>
      <top style="thick">
        <color rgb="FFFFD966"/>
      </top>
      <bottom/>
      <diagonal/>
    </border>
    <border>
      <left style="thin">
        <color theme="0"/>
      </left>
      <right/>
      <top style="thick">
        <color rgb="FFFFD966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ck">
        <color rgb="FFFFD966"/>
      </top>
      <bottom/>
      <diagonal/>
    </border>
    <border>
      <left style="thin">
        <color theme="0"/>
      </left>
      <right/>
      <top/>
      <bottom style="thick">
        <color rgb="FFFFD9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medium">
        <color theme="0"/>
      </top>
      <bottom style="thick">
        <color rgb="FFFFD966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ck">
        <color rgb="FFFFD966"/>
      </bottom>
      <diagonal/>
    </border>
    <border>
      <left style="thin">
        <color theme="0"/>
      </left>
      <right/>
      <top style="medium">
        <color theme="0"/>
      </top>
      <bottom style="thick">
        <color rgb="FFFFD966"/>
      </bottom>
      <diagonal/>
    </border>
    <border>
      <left/>
      <right style="thin">
        <color rgb="FFFFE699"/>
      </right>
      <top style="thick">
        <color rgb="FFFFD966"/>
      </top>
      <bottom/>
      <diagonal/>
    </border>
    <border>
      <left style="thin">
        <color rgb="FFFFE699"/>
      </left>
      <right style="thin">
        <color rgb="FFFFE699"/>
      </right>
      <top style="thick">
        <color rgb="FFFFD966"/>
      </top>
      <bottom/>
      <diagonal/>
    </border>
    <border>
      <left style="thin">
        <color rgb="FFFFE699"/>
      </left>
      <right/>
      <top style="thick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thick">
        <color rgb="FFFFD966"/>
      </bottom>
      <diagonal/>
    </border>
    <border>
      <left style="thin">
        <color rgb="FFFFE699"/>
      </left>
      <right style="thin">
        <color rgb="FFFFE699"/>
      </right>
      <top/>
      <bottom style="thick">
        <color rgb="FFFFD966"/>
      </bottom>
      <diagonal/>
    </border>
    <border>
      <left style="thin">
        <color rgb="FFFFE699"/>
      </left>
      <right/>
      <top/>
      <bottom style="thick">
        <color rgb="FFFFD966"/>
      </bottom>
      <diagonal/>
    </border>
    <border>
      <left style="thick">
        <color theme="0"/>
      </left>
      <right style="thin">
        <color theme="0"/>
      </right>
      <top style="thick">
        <color rgb="FFFFD966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rgb="FFFFD966"/>
      </top>
      <bottom style="thick">
        <color theme="0"/>
      </bottom>
      <diagonal/>
    </border>
    <border>
      <left/>
      <right style="thin">
        <color theme="0"/>
      </right>
      <top style="thick">
        <color rgb="FFFFD96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D966"/>
      </top>
      <bottom style="medium">
        <color theme="0"/>
      </bottom>
      <diagonal/>
    </border>
    <border>
      <left style="thin">
        <color theme="0"/>
      </left>
      <right/>
      <top style="thick">
        <color rgb="FFFFD966"/>
      </top>
      <bottom style="medium">
        <color theme="0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  <border>
      <left/>
      <right style="thin">
        <color theme="0"/>
      </right>
      <top style="medium">
        <color rgb="FFFFD966"/>
      </top>
      <bottom/>
      <diagonal/>
    </border>
    <border>
      <left style="thin">
        <color theme="0"/>
      </left>
      <right style="thin">
        <color theme="0"/>
      </right>
      <top style="medium">
        <color rgb="FFFFD966"/>
      </top>
      <bottom/>
      <diagonal/>
    </border>
    <border>
      <left style="thin">
        <color theme="0"/>
      </left>
      <right/>
      <top style="medium">
        <color rgb="FFFFD966"/>
      </top>
      <bottom/>
      <diagonal/>
    </border>
    <border>
      <left/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/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/>
      <top style="medium">
        <color theme="0"/>
      </top>
      <bottom style="medium">
        <color rgb="FFFFD966"/>
      </bottom>
      <diagonal/>
    </border>
    <border>
      <left/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/>
      <top style="medium">
        <color rgb="FFFFD966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/>
      <top style="thin">
        <color theme="0"/>
      </top>
      <bottom style="medium">
        <color rgb="FFFFD966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9">
    <xf numFmtId="0" fontId="0" fillId="2" borderId="0"/>
    <xf numFmtId="17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8" fontId="2" fillId="0" borderId="0"/>
    <xf numFmtId="0" fontId="2" fillId="0" borderId="0"/>
    <xf numFmtId="166" fontId="2" fillId="0" borderId="0"/>
    <xf numFmtId="37" fontId="2" fillId="0" borderId="0"/>
    <xf numFmtId="166" fontId="2" fillId="0" borderId="0"/>
    <xf numFmtId="0" fontId="2" fillId="0" borderId="0"/>
    <xf numFmtId="172" fontId="4" fillId="0" borderId="1">
      <alignment horizontal="right"/>
    </xf>
    <xf numFmtId="0" fontId="1" fillId="2" borderId="0"/>
    <xf numFmtId="165" fontId="1" fillId="0" borderId="0" applyFont="0" applyFill="0" applyBorder="0" applyAlignment="0" applyProtection="0"/>
    <xf numFmtId="37" fontId="2" fillId="0" borderId="0"/>
  </cellStyleXfs>
  <cellXfs count="600">
    <xf numFmtId="0" fontId="0" fillId="2" borderId="0" xfId="0"/>
    <xf numFmtId="0" fontId="3" fillId="2" borderId="0" xfId="0" applyFont="1" applyAlignment="1">
      <alignment horizontal="center" wrapText="1"/>
    </xf>
    <xf numFmtId="0" fontId="6" fillId="0" borderId="0" xfId="8" applyFont="1"/>
    <xf numFmtId="0" fontId="7" fillId="2" borderId="0" xfId="0" applyFont="1"/>
    <xf numFmtId="167" fontId="7" fillId="0" borderId="0" xfId="7" applyFont="1"/>
    <xf numFmtId="0" fontId="5" fillId="0" borderId="0" xfId="8" applyFont="1"/>
    <xf numFmtId="0" fontId="7" fillId="0" borderId="0" xfId="14" applyFont="1"/>
    <xf numFmtId="166" fontId="7" fillId="0" borderId="0" xfId="13" applyFont="1"/>
    <xf numFmtId="0" fontId="8" fillId="2" borderId="0" xfId="0" applyFont="1"/>
    <xf numFmtId="167" fontId="8" fillId="0" borderId="0" xfId="7" applyFont="1"/>
    <xf numFmtId="166" fontId="8" fillId="0" borderId="0" xfId="13" applyFont="1"/>
    <xf numFmtId="0" fontId="6" fillId="2" borderId="0" xfId="0" applyFont="1"/>
    <xf numFmtId="167" fontId="6" fillId="0" borderId="0" xfId="7" applyFont="1"/>
    <xf numFmtId="0" fontId="3" fillId="2" borderId="0" xfId="0" applyFont="1"/>
    <xf numFmtId="167" fontId="3" fillId="0" borderId="0" xfId="7" applyFont="1"/>
    <xf numFmtId="3" fontId="0" fillId="2" borderId="0" xfId="0" applyNumberFormat="1"/>
    <xf numFmtId="37" fontId="3" fillId="0" borderId="0" xfId="7" applyNumberFormat="1" applyFont="1"/>
    <xf numFmtId="166" fontId="6" fillId="0" borderId="0" xfId="13" applyFont="1"/>
    <xf numFmtId="0" fontId="6" fillId="0" borderId="0" xfId="0" applyFont="1" applyFill="1"/>
    <xf numFmtId="166" fontId="3" fillId="0" borderId="0" xfId="13" applyFont="1" applyAlignment="1">
      <alignment horizontal="center"/>
    </xf>
    <xf numFmtId="0" fontId="6" fillId="2" borderId="0" xfId="0" applyFont="1" applyAlignment="1">
      <alignment horizontal="center" wrapText="1"/>
    </xf>
    <xf numFmtId="0" fontId="6" fillId="0" borderId="0" xfId="6" applyFont="1" applyAlignment="1">
      <alignment horizontal="center"/>
    </xf>
    <xf numFmtId="166" fontId="8" fillId="2" borderId="0" xfId="13" applyFont="1" applyFill="1"/>
    <xf numFmtId="0" fontId="7" fillId="2" borderId="0" xfId="2" applyFont="1" applyFill="1"/>
    <xf numFmtId="0" fontId="6" fillId="2" borderId="0" xfId="2" applyFont="1" applyFill="1"/>
    <xf numFmtId="0" fontId="8" fillId="2" borderId="0" xfId="2" applyFont="1" applyFill="1"/>
    <xf numFmtId="0" fontId="6" fillId="2" borderId="0" xfId="2" applyFont="1" applyFill="1" applyAlignment="1">
      <alignment horizontal="centerContinuous"/>
    </xf>
    <xf numFmtId="0" fontId="10" fillId="2" borderId="0" xfId="2" applyFont="1" applyFill="1" applyAlignment="1">
      <alignment horizontal="centerContinuous"/>
    </xf>
    <xf numFmtId="0" fontId="6" fillId="2" borderId="0" xfId="2" applyFont="1" applyFill="1" applyAlignment="1">
      <alignment wrapText="1"/>
    </xf>
    <xf numFmtId="3" fontId="3" fillId="2" borderId="0" xfId="0" applyNumberFormat="1" applyFont="1"/>
    <xf numFmtId="167" fontId="6" fillId="0" borderId="0" xfId="7" quotePrefix="1" applyFont="1"/>
    <xf numFmtId="167" fontId="6" fillId="2" borderId="0" xfId="7" applyFont="1" applyFill="1"/>
    <xf numFmtId="0" fontId="6" fillId="2" borderId="0" xfId="0" applyFont="1" applyAlignment="1">
      <alignment wrapText="1"/>
    </xf>
    <xf numFmtId="166" fontId="6" fillId="0" borderId="0" xfId="13" quotePrefix="1" applyFont="1"/>
    <xf numFmtId="167" fontId="6" fillId="2" borderId="0" xfId="7" applyFont="1" applyFill="1" applyAlignment="1">
      <alignment vertical="center"/>
    </xf>
    <xf numFmtId="0" fontId="5" fillId="2" borderId="0" xfId="8" applyFont="1" applyFill="1"/>
    <xf numFmtId="0" fontId="1" fillId="2" borderId="0" xfId="0" applyFont="1"/>
    <xf numFmtId="0" fontId="1" fillId="2" borderId="0" xfId="0" applyFont="1" applyAlignment="1">
      <alignment horizontal="right"/>
    </xf>
    <xf numFmtId="0" fontId="1" fillId="2" borderId="0" xfId="2" applyFill="1"/>
    <xf numFmtId="3" fontId="1" fillId="2" borderId="0" xfId="0" applyNumberFormat="1" applyFont="1"/>
    <xf numFmtId="167" fontId="1" fillId="2" borderId="0" xfId="7" applyFont="1" applyFill="1"/>
    <xf numFmtId="175" fontId="1" fillId="2" borderId="0" xfId="0" applyNumberFormat="1" applyFont="1" applyAlignment="1">
      <alignment horizontal="right"/>
    </xf>
    <xf numFmtId="0" fontId="1" fillId="0" borderId="0" xfId="14" applyFont="1"/>
    <xf numFmtId="168" fontId="1" fillId="0" borderId="0" xfId="9" applyFont="1"/>
    <xf numFmtId="0" fontId="1" fillId="2" borderId="0" xfId="0" applyFont="1" applyAlignment="1">
      <alignment vertical="center"/>
    </xf>
    <xf numFmtId="174" fontId="1" fillId="2" borderId="0" xfId="0" applyNumberFormat="1" applyFont="1"/>
    <xf numFmtId="166" fontId="1" fillId="2" borderId="0" xfId="0" applyNumberFormat="1" applyFont="1"/>
    <xf numFmtId="0" fontId="5" fillId="0" borderId="0" xfId="8" applyFont="1" applyAlignment="1">
      <alignment horizontal="center"/>
    </xf>
    <xf numFmtId="167" fontId="1" fillId="0" borderId="0" xfId="7" applyFont="1"/>
    <xf numFmtId="37" fontId="1" fillId="0" borderId="0" xfId="7" applyNumberFormat="1" applyFont="1"/>
    <xf numFmtId="0" fontId="1" fillId="2" borderId="0" xfId="16"/>
    <xf numFmtId="0" fontId="1" fillId="3" borderId="0" xfId="16" applyFill="1"/>
    <xf numFmtId="167" fontId="1" fillId="2" borderId="0" xfId="7" applyFont="1" applyFill="1" applyAlignment="1">
      <alignment horizontal="center"/>
    </xf>
    <xf numFmtId="0" fontId="1" fillId="2" borderId="0" xfId="16" applyAlignment="1">
      <alignment vertical="center"/>
    </xf>
    <xf numFmtId="3" fontId="1" fillId="2" borderId="0" xfId="16" applyNumberFormat="1"/>
    <xf numFmtId="4" fontId="1" fillId="2" borderId="0" xfId="16" applyNumberFormat="1"/>
    <xf numFmtId="0" fontId="1" fillId="0" borderId="0" xfId="8" applyFont="1"/>
    <xf numFmtId="166" fontId="1" fillId="0" borderId="0" xfId="8" applyNumberFormat="1" applyFont="1"/>
    <xf numFmtId="0" fontId="1" fillId="0" borderId="0" xfId="8" applyFont="1" applyAlignment="1">
      <alignment horizontal="center"/>
    </xf>
    <xf numFmtId="166" fontId="1" fillId="0" borderId="0" xfId="8" applyNumberFormat="1" applyFont="1" applyAlignment="1">
      <alignment horizontal="center"/>
    </xf>
    <xf numFmtId="171" fontId="1" fillId="0" borderId="0" xfId="8" applyNumberFormat="1" applyFont="1" applyAlignment="1">
      <alignment horizontal="center"/>
    </xf>
    <xf numFmtId="0" fontId="1" fillId="2" borderId="0" xfId="0" applyFont="1" applyAlignment="1">
      <alignment horizontal="fill"/>
    </xf>
    <xf numFmtId="170" fontId="1" fillId="2" borderId="0" xfId="0" applyNumberFormat="1" applyFont="1"/>
    <xf numFmtId="169" fontId="1" fillId="2" borderId="0" xfId="0" applyNumberFormat="1" applyFont="1"/>
    <xf numFmtId="169" fontId="1" fillId="2" borderId="0" xfId="0" applyNumberFormat="1" applyFont="1" applyAlignment="1">
      <alignment vertical="center"/>
    </xf>
    <xf numFmtId="169" fontId="1" fillId="2" borderId="0" xfId="0" applyNumberFormat="1" applyFont="1" applyAlignment="1">
      <alignment horizontal="center"/>
    </xf>
    <xf numFmtId="4" fontId="1" fillId="0" borderId="0" xfId="6" applyNumberFormat="1" applyFont="1" applyAlignment="1">
      <alignment horizontal="right"/>
    </xf>
    <xf numFmtId="4" fontId="1" fillId="0" borderId="0" xfId="3" applyNumberFormat="1" applyFont="1" applyAlignment="1">
      <alignment horizontal="right"/>
    </xf>
    <xf numFmtId="0" fontId="6" fillId="0" borderId="0" xfId="0" applyFont="1" applyFill="1" applyAlignment="1">
      <alignment horizontal="center"/>
    </xf>
    <xf numFmtId="166" fontId="5" fillId="0" borderId="0" xfId="13" applyFont="1" applyAlignment="1">
      <alignment horizontal="center"/>
    </xf>
    <xf numFmtId="166" fontId="6" fillId="0" borderId="0" xfId="13" applyFont="1" applyAlignment="1">
      <alignment horizontal="center"/>
    </xf>
    <xf numFmtId="0" fontId="1" fillId="0" borderId="0" xfId="0" applyFont="1" applyFill="1"/>
    <xf numFmtId="166" fontId="1" fillId="0" borderId="0" xfId="13" applyFont="1"/>
    <xf numFmtId="0" fontId="1" fillId="2" borderId="0" xfId="0" quotePrefix="1" applyFont="1"/>
    <xf numFmtId="167" fontId="1" fillId="0" borderId="0" xfId="13" applyNumberFormat="1" applyFont="1"/>
    <xf numFmtId="166" fontId="1" fillId="0" borderId="0" xfId="13" applyFont="1" applyAlignment="1">
      <alignment vertical="center"/>
    </xf>
    <xf numFmtId="167" fontId="1" fillId="0" borderId="0" xfId="13" applyNumberFormat="1" applyFont="1" applyAlignment="1">
      <alignment vertical="center"/>
    </xf>
    <xf numFmtId="166" fontId="1" fillId="2" borderId="0" xfId="13" applyFont="1" applyFill="1" applyAlignment="1">
      <alignment vertical="center"/>
    </xf>
    <xf numFmtId="166" fontId="1" fillId="2" borderId="0" xfId="13" applyFont="1" applyFill="1"/>
    <xf numFmtId="166" fontId="1" fillId="2" borderId="0" xfId="13" applyFont="1" applyFill="1" applyAlignment="1">
      <alignment horizontal="fill"/>
    </xf>
    <xf numFmtId="0" fontId="1" fillId="2" borderId="0" xfId="0" applyFont="1" applyAlignment="1">
      <alignment horizontal="center"/>
    </xf>
    <xf numFmtId="0" fontId="5" fillId="0" borderId="0" xfId="14" applyFont="1" applyAlignment="1">
      <alignment horizontal="center"/>
    </xf>
    <xf numFmtId="0" fontId="6" fillId="0" borderId="0" xfId="8" applyFont="1" applyAlignment="1">
      <alignment horizontal="center"/>
    </xf>
    <xf numFmtId="179" fontId="1" fillId="2" borderId="0" xfId="2" applyNumberFormat="1" applyFill="1" applyAlignment="1">
      <alignment horizontal="right" vertical="center" indent="1"/>
    </xf>
    <xf numFmtId="178" fontId="1" fillId="2" borderId="0" xfId="16" applyNumberFormat="1"/>
    <xf numFmtId="165" fontId="1" fillId="2" borderId="0" xfId="16" applyNumberFormat="1"/>
    <xf numFmtId="0" fontId="1" fillId="2" borderId="0" xfId="16" applyAlignment="1">
      <alignment horizontal="right"/>
    </xf>
    <xf numFmtId="0" fontId="0" fillId="2" borderId="0" xfId="0" applyAlignment="1">
      <alignment horizontal="left"/>
    </xf>
    <xf numFmtId="37" fontId="1" fillId="2" borderId="0" xfId="16" applyNumberFormat="1"/>
    <xf numFmtId="2" fontId="1" fillId="2" borderId="0" xfId="0" applyNumberFormat="1" applyFont="1"/>
    <xf numFmtId="179" fontId="1" fillId="4" borderId="0" xfId="2" applyNumberFormat="1" applyFill="1" applyAlignment="1">
      <alignment horizontal="right" vertical="center" indent="1"/>
    </xf>
    <xf numFmtId="0" fontId="8" fillId="2" borderId="0" xfId="0" applyFont="1" applyAlignment="1">
      <alignment horizontal="fill"/>
    </xf>
    <xf numFmtId="0" fontId="8" fillId="2" borderId="0" xfId="0" applyFont="1" applyAlignment="1">
      <alignment horizontal="right"/>
    </xf>
    <xf numFmtId="1" fontId="6" fillId="2" borderId="0" xfId="2" applyNumberFormat="1" applyFont="1" applyFill="1" applyAlignment="1">
      <alignment horizontal="centerContinuous"/>
    </xf>
    <xf numFmtId="1" fontId="1" fillId="2" borderId="0" xfId="2" applyNumberFormat="1" applyFill="1"/>
    <xf numFmtId="1" fontId="0" fillId="2" borderId="0" xfId="0" applyNumberFormat="1"/>
    <xf numFmtId="0" fontId="10" fillId="2" borderId="0" xfId="2" applyFont="1" applyFill="1" applyAlignment="1">
      <alignment horizontal="center"/>
    </xf>
    <xf numFmtId="0" fontId="3" fillId="2" borderId="0" xfId="0" applyFont="1" applyAlignment="1">
      <alignment horizontal="fill"/>
    </xf>
    <xf numFmtId="0" fontId="13" fillId="2" borderId="0" xfId="0" applyFont="1"/>
    <xf numFmtId="0" fontId="13" fillId="2" borderId="0" xfId="0" applyFont="1" applyAlignment="1">
      <alignment horizontal="right"/>
    </xf>
    <xf numFmtId="0" fontId="12" fillId="5" borderId="19" xfId="0" applyFont="1" applyFill="1" applyBorder="1" applyAlignment="1">
      <alignment horizontal="center" vertical="center"/>
    </xf>
    <xf numFmtId="16" fontId="12" fillId="5" borderId="20" xfId="0" quotePrefix="1" applyNumberFormat="1" applyFont="1" applyFill="1" applyBorder="1" applyAlignment="1">
      <alignment horizontal="center" vertical="center"/>
    </xf>
    <xf numFmtId="16" fontId="12" fillId="5" borderId="20" xfId="0" applyNumberFormat="1" applyFont="1" applyFill="1" applyBorder="1" applyAlignment="1">
      <alignment horizontal="center" vertical="center"/>
    </xf>
    <xf numFmtId="16" fontId="12" fillId="5" borderId="21" xfId="0" applyNumberFormat="1" applyFont="1" applyFill="1" applyBorder="1" applyAlignment="1">
      <alignment horizontal="center" vertical="center"/>
    </xf>
    <xf numFmtId="1" fontId="16" fillId="0" borderId="22" xfId="12" applyNumberFormat="1" applyFont="1" applyBorder="1" applyAlignment="1">
      <alignment horizontal="left"/>
    </xf>
    <xf numFmtId="3" fontId="17" fillId="2" borderId="23" xfId="0" applyNumberFormat="1" applyFont="1" applyBorder="1" applyAlignment="1">
      <alignment horizontal="right"/>
    </xf>
    <xf numFmtId="3" fontId="17" fillId="2" borderId="23" xfId="0" applyNumberFormat="1" applyFont="1" applyBorder="1" applyAlignment="1">
      <alignment horizontal="right" vertical="center" indent="1"/>
    </xf>
    <xf numFmtId="0" fontId="17" fillId="2" borderId="23" xfId="0" applyFont="1" applyBorder="1"/>
    <xf numFmtId="3" fontId="17" fillId="2" borderId="24" xfId="0" applyNumberFormat="1" applyFont="1" applyBorder="1" applyAlignment="1">
      <alignment horizontal="right" vertical="center" indent="1"/>
    </xf>
    <xf numFmtId="1" fontId="17" fillId="0" borderId="25" xfId="12" applyNumberFormat="1" applyFont="1" applyBorder="1" applyAlignment="1">
      <alignment horizontal="left" vertical="center" indent="1"/>
    </xf>
    <xf numFmtId="3" fontId="17" fillId="2" borderId="26" xfId="0" applyNumberFormat="1" applyFont="1" applyBorder="1" applyAlignment="1">
      <alignment horizontal="right" vertical="center" indent="1"/>
    </xf>
    <xf numFmtId="3" fontId="17" fillId="2" borderId="26" xfId="0" quotePrefix="1" applyNumberFormat="1" applyFont="1" applyBorder="1" applyAlignment="1">
      <alignment horizontal="right" vertical="center" indent="1"/>
    </xf>
    <xf numFmtId="1" fontId="19" fillId="0" borderId="25" xfId="12" applyNumberFormat="1" applyFont="1" applyBorder="1" applyAlignment="1">
      <alignment horizontal="right" vertical="center"/>
    </xf>
    <xf numFmtId="3" fontId="19" fillId="2" borderId="26" xfId="0" applyNumberFormat="1" applyFont="1" applyBorder="1" applyAlignment="1">
      <alignment horizontal="right" vertical="center" indent="1"/>
    </xf>
    <xf numFmtId="1" fontId="16" fillId="0" borderId="25" xfId="12" applyNumberFormat="1" applyFont="1" applyBorder="1" applyAlignment="1">
      <alignment horizontal="left" vertical="center"/>
    </xf>
    <xf numFmtId="0" fontId="17" fillId="2" borderId="25" xfId="0" applyFont="1" applyBorder="1" applyAlignment="1">
      <alignment horizontal="left" vertical="center" indent="1"/>
    </xf>
    <xf numFmtId="0" fontId="19" fillId="2" borderId="25" xfId="0" applyFont="1" applyBorder="1" applyAlignment="1">
      <alignment horizontal="right" vertical="center"/>
    </xf>
    <xf numFmtId="0" fontId="16" fillId="2" borderId="25" xfId="0" applyFont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 indent="1"/>
    </xf>
    <xf numFmtId="3" fontId="17" fillId="0" borderId="26" xfId="0" applyNumberFormat="1" applyFont="1" applyFill="1" applyBorder="1" applyAlignment="1">
      <alignment horizontal="right" vertical="center" indent="1"/>
    </xf>
    <xf numFmtId="0" fontId="16" fillId="0" borderId="28" xfId="0" applyFont="1" applyFill="1" applyBorder="1" applyAlignment="1">
      <alignment horizontal="left" vertical="center"/>
    </xf>
    <xf numFmtId="3" fontId="19" fillId="0" borderId="29" xfId="0" applyNumberFormat="1" applyFont="1" applyFill="1" applyBorder="1" applyAlignment="1">
      <alignment horizontal="right" vertical="center" indent="1"/>
    </xf>
    <xf numFmtId="3" fontId="19" fillId="2" borderId="29" xfId="0" applyNumberFormat="1" applyFont="1" applyBorder="1" applyAlignment="1">
      <alignment horizontal="right" vertical="center" indent="1"/>
    </xf>
    <xf numFmtId="0" fontId="19" fillId="5" borderId="31" xfId="0" applyFont="1" applyFill="1" applyBorder="1" applyAlignment="1">
      <alignment horizontal="left" vertical="center"/>
    </xf>
    <xf numFmtId="3" fontId="19" fillId="5" borderId="32" xfId="0" applyNumberFormat="1" applyFont="1" applyFill="1" applyBorder="1" applyAlignment="1">
      <alignment horizontal="center" vertical="center"/>
    </xf>
    <xf numFmtId="0" fontId="17" fillId="2" borderId="0" xfId="0" applyFont="1"/>
    <xf numFmtId="0" fontId="17" fillId="2" borderId="0" xfId="0" applyFont="1" applyAlignment="1">
      <alignment horizontal="right"/>
    </xf>
    <xf numFmtId="0" fontId="12" fillId="5" borderId="5" xfId="2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 wrapText="1"/>
    </xf>
    <xf numFmtId="179" fontId="19" fillId="5" borderId="8" xfId="2" applyNumberFormat="1" applyFont="1" applyFill="1" applyBorder="1" applyAlignment="1">
      <alignment horizontal="right" vertical="center" indent="1"/>
    </xf>
    <xf numFmtId="0" fontId="17" fillId="2" borderId="0" xfId="2" applyFont="1" applyFill="1"/>
    <xf numFmtId="0" fontId="17" fillId="4" borderId="22" xfId="2" applyFont="1" applyFill="1" applyBorder="1"/>
    <xf numFmtId="0" fontId="17" fillId="4" borderId="23" xfId="2" applyFont="1" applyFill="1" applyBorder="1"/>
    <xf numFmtId="0" fontId="17" fillId="4" borderId="24" xfId="2" applyFont="1" applyFill="1" applyBorder="1"/>
    <xf numFmtId="0" fontId="19" fillId="4" borderId="25" xfId="2" applyFont="1" applyFill="1" applyBorder="1" applyAlignment="1">
      <alignment horizontal="left" indent="1"/>
    </xf>
    <xf numFmtId="179" fontId="17" fillId="4" borderId="26" xfId="2" applyNumberFormat="1" applyFont="1" applyFill="1" applyBorder="1" applyAlignment="1">
      <alignment horizontal="right" vertical="center" indent="1"/>
    </xf>
    <xf numFmtId="179" fontId="17" fillId="4" borderId="27" xfId="2" applyNumberFormat="1" applyFont="1" applyFill="1" applyBorder="1" applyAlignment="1">
      <alignment horizontal="right" vertical="center" indent="1"/>
    </xf>
    <xf numFmtId="0" fontId="17" fillId="4" borderId="25" xfId="2" applyFont="1" applyFill="1" applyBorder="1" applyAlignment="1">
      <alignment horizontal="left" indent="1"/>
    </xf>
    <xf numFmtId="0" fontId="17" fillId="4" borderId="28" xfId="2" applyFont="1" applyFill="1" applyBorder="1" applyAlignment="1">
      <alignment horizontal="left" indent="1"/>
    </xf>
    <xf numFmtId="179" fontId="17" fillId="4" borderId="29" xfId="2" applyNumberFormat="1" applyFont="1" applyFill="1" applyBorder="1" applyAlignment="1">
      <alignment horizontal="right" vertical="center" indent="1"/>
    </xf>
    <xf numFmtId="179" fontId="17" fillId="4" borderId="30" xfId="2" applyNumberFormat="1" applyFont="1" applyFill="1" applyBorder="1" applyAlignment="1">
      <alignment horizontal="right" vertical="center" indent="1"/>
    </xf>
    <xf numFmtId="0" fontId="19" fillId="5" borderId="33" xfId="2" applyFont="1" applyFill="1" applyBorder="1" applyAlignment="1">
      <alignment horizontal="left"/>
    </xf>
    <xf numFmtId="179" fontId="19" fillId="5" borderId="34" xfId="2" applyNumberFormat="1" applyFont="1" applyFill="1" applyBorder="1" applyAlignment="1">
      <alignment horizontal="right" vertical="center" indent="1"/>
    </xf>
    <xf numFmtId="179" fontId="19" fillId="5" borderId="35" xfId="2" applyNumberFormat="1" applyFont="1" applyFill="1" applyBorder="1" applyAlignment="1">
      <alignment horizontal="right" vertical="center" indent="1"/>
    </xf>
    <xf numFmtId="0" fontId="19" fillId="5" borderId="13" xfId="2" applyFont="1" applyFill="1" applyBorder="1" applyAlignment="1">
      <alignment horizontal="left"/>
    </xf>
    <xf numFmtId="179" fontId="19" fillId="5" borderId="10" xfId="2" applyNumberFormat="1" applyFont="1" applyFill="1" applyBorder="1" applyAlignment="1">
      <alignment horizontal="right" vertical="center" indent="1"/>
    </xf>
    <xf numFmtId="0" fontId="19" fillId="5" borderId="16" xfId="2" applyFont="1" applyFill="1" applyBorder="1" applyAlignment="1">
      <alignment horizontal="left"/>
    </xf>
    <xf numFmtId="0" fontId="17" fillId="4" borderId="36" xfId="2" applyFont="1" applyFill="1" applyBorder="1"/>
    <xf numFmtId="0" fontId="17" fillId="4" borderId="37" xfId="2" applyFont="1" applyFill="1" applyBorder="1"/>
    <xf numFmtId="0" fontId="17" fillId="4" borderId="38" xfId="2" applyFont="1" applyFill="1" applyBorder="1"/>
    <xf numFmtId="179" fontId="17" fillId="4" borderId="26" xfId="2" quotePrefix="1" applyNumberFormat="1" applyFont="1" applyFill="1" applyBorder="1" applyAlignment="1">
      <alignment horizontal="right" vertical="center" indent="1"/>
    </xf>
    <xf numFmtId="0" fontId="17" fillId="4" borderId="39" xfId="2" applyFont="1" applyFill="1" applyBorder="1" applyAlignment="1">
      <alignment horizontal="left" indent="1"/>
    </xf>
    <xf numFmtId="179" fontId="17" fillId="4" borderId="40" xfId="2" applyNumberFormat="1" applyFont="1" applyFill="1" applyBorder="1" applyAlignment="1">
      <alignment horizontal="right" vertical="center" indent="1"/>
    </xf>
    <xf numFmtId="179" fontId="17" fillId="4" borderId="41" xfId="2" applyNumberFormat="1" applyFont="1" applyFill="1" applyBorder="1" applyAlignment="1">
      <alignment horizontal="right" vertical="center" inden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0" xfId="2" applyFont="1" applyFill="1" applyBorder="1" applyAlignment="1">
      <alignment horizontal="center" vertical="center" wrapText="1"/>
    </xf>
    <xf numFmtId="0" fontId="12" fillId="5" borderId="11" xfId="2" applyFont="1" applyFill="1" applyBorder="1" applyAlignment="1">
      <alignment horizontal="center" vertical="center" wrapText="1"/>
    </xf>
    <xf numFmtId="0" fontId="19" fillId="5" borderId="42" xfId="2" applyFont="1" applyFill="1" applyBorder="1" applyAlignment="1">
      <alignment horizontal="left"/>
    </xf>
    <xf numFmtId="179" fontId="19" fillId="5" borderId="43" xfId="2" applyNumberFormat="1" applyFont="1" applyFill="1" applyBorder="1" applyAlignment="1">
      <alignment horizontal="right" vertical="center" indent="1"/>
    </xf>
    <xf numFmtId="179" fontId="19" fillId="5" borderId="44" xfId="2" applyNumberFormat="1" applyFont="1" applyFill="1" applyBorder="1" applyAlignment="1">
      <alignment horizontal="right" vertical="center" indent="1"/>
    </xf>
    <xf numFmtId="0" fontId="12" fillId="5" borderId="45" xfId="2" applyFont="1" applyFill="1" applyBorder="1" applyAlignment="1">
      <alignment horizontal="center" vertical="center" wrapText="1"/>
    </xf>
    <xf numFmtId="0" fontId="12" fillId="5" borderId="46" xfId="2" applyFont="1" applyFill="1" applyBorder="1" applyAlignment="1">
      <alignment horizontal="center" vertical="center" wrapText="1"/>
    </xf>
    <xf numFmtId="0" fontId="21" fillId="2" borderId="0" xfId="2" applyFont="1" applyFill="1"/>
    <xf numFmtId="0" fontId="20" fillId="2" borderId="0" xfId="2" applyFont="1" applyFill="1"/>
    <xf numFmtId="0" fontId="15" fillId="2" borderId="0" xfId="2" applyFont="1" applyFill="1"/>
    <xf numFmtId="0" fontId="15" fillId="2" borderId="0" xfId="2" applyFont="1" applyFill="1" applyAlignment="1">
      <alignment horizontal="center" vertical="center"/>
    </xf>
    <xf numFmtId="1" fontId="20" fillId="2" borderId="0" xfId="2" applyNumberFormat="1" applyFont="1" applyFill="1"/>
    <xf numFmtId="0" fontId="12" fillId="5" borderId="20" xfId="2" applyFont="1" applyFill="1" applyBorder="1" applyAlignment="1">
      <alignment horizontal="center" vertical="center" wrapText="1"/>
    </xf>
    <xf numFmtId="0" fontId="12" fillId="5" borderId="48" xfId="2" applyFont="1" applyFill="1" applyBorder="1" applyAlignment="1">
      <alignment horizontal="center" vertical="center" wrapText="1"/>
    </xf>
    <xf numFmtId="0" fontId="12" fillId="5" borderId="49" xfId="2" applyFont="1" applyFill="1" applyBorder="1" applyAlignment="1">
      <alignment horizontal="center" vertical="center" wrapText="1"/>
    </xf>
    <xf numFmtId="0" fontId="19" fillId="5" borderId="51" xfId="2" applyFont="1" applyFill="1" applyBorder="1" applyAlignment="1">
      <alignment horizontal="left"/>
    </xf>
    <xf numFmtId="179" fontId="19" fillId="5" borderId="52" xfId="2" applyNumberFormat="1" applyFont="1" applyFill="1" applyBorder="1" applyAlignment="1">
      <alignment horizontal="right" vertical="center" indent="1"/>
    </xf>
    <xf numFmtId="0" fontId="19" fillId="4" borderId="36" xfId="2" applyFont="1" applyFill="1" applyBorder="1"/>
    <xf numFmtId="0" fontId="19" fillId="4" borderId="37" xfId="2" applyFont="1" applyFill="1" applyBorder="1"/>
    <xf numFmtId="179" fontId="19" fillId="4" borderId="26" xfId="2" applyNumberFormat="1" applyFont="1" applyFill="1" applyBorder="1" applyAlignment="1">
      <alignment horizontal="right" vertical="center" indent="1"/>
    </xf>
    <xf numFmtId="0" fontId="19" fillId="4" borderId="39" xfId="2" applyFont="1" applyFill="1" applyBorder="1" applyAlignment="1">
      <alignment horizontal="left" indent="1"/>
    </xf>
    <xf numFmtId="179" fontId="19" fillId="4" borderId="40" xfId="2" applyNumberFormat="1" applyFont="1" applyFill="1" applyBorder="1" applyAlignment="1">
      <alignment horizontal="right" vertical="center" indent="1"/>
    </xf>
    <xf numFmtId="175" fontId="17" fillId="2" borderId="2" xfId="0" applyNumberFormat="1" applyFont="1" applyBorder="1" applyAlignment="1">
      <alignment horizontal="right"/>
    </xf>
    <xf numFmtId="175" fontId="17" fillId="2" borderId="0" xfId="0" applyNumberFormat="1" applyFont="1" applyAlignment="1">
      <alignment horizontal="right"/>
    </xf>
    <xf numFmtId="1" fontId="17" fillId="2" borderId="0" xfId="0" applyNumberFormat="1" applyFont="1" applyAlignment="1">
      <alignment horizontal="left"/>
    </xf>
    <xf numFmtId="175" fontId="17" fillId="2" borderId="4" xfId="0" applyNumberFormat="1" applyFont="1" applyBorder="1" applyAlignment="1">
      <alignment horizontal="right"/>
    </xf>
    <xf numFmtId="175" fontId="17" fillId="2" borderId="3" xfId="0" applyNumberFormat="1" applyFont="1" applyBorder="1" applyAlignment="1">
      <alignment horizontal="right"/>
    </xf>
    <xf numFmtId="1" fontId="17" fillId="0" borderId="36" xfId="11" applyNumberFormat="1" applyFont="1" applyBorder="1" applyAlignment="1">
      <alignment horizontal="left"/>
    </xf>
    <xf numFmtId="175" fontId="17" fillId="2" borderId="37" xfId="0" applyNumberFormat="1" applyFont="1" applyBorder="1" applyAlignment="1">
      <alignment horizontal="right"/>
    </xf>
    <xf numFmtId="175" fontId="17" fillId="2" borderId="38" xfId="0" applyNumberFormat="1" applyFont="1" applyBorder="1" applyAlignment="1">
      <alignment horizontal="right"/>
    </xf>
    <xf numFmtId="1" fontId="17" fillId="0" borderId="25" xfId="11" applyNumberFormat="1" applyFont="1" applyBorder="1" applyAlignment="1">
      <alignment horizontal="left"/>
    </xf>
    <xf numFmtId="175" fontId="17" fillId="2" borderId="26" xfId="0" applyNumberFormat="1" applyFont="1" applyBorder="1" applyAlignment="1">
      <alignment horizontal="right"/>
    </xf>
    <xf numFmtId="175" fontId="17" fillId="2" borderId="27" xfId="0" applyNumberFormat="1" applyFont="1" applyBorder="1" applyAlignment="1">
      <alignment horizontal="right"/>
    </xf>
    <xf numFmtId="1" fontId="17" fillId="2" borderId="25" xfId="0" applyNumberFormat="1" applyFont="1" applyBorder="1" applyAlignment="1">
      <alignment horizontal="left"/>
    </xf>
    <xf numFmtId="1" fontId="17" fillId="2" borderId="39" xfId="0" applyNumberFormat="1" applyFont="1" applyBorder="1"/>
    <xf numFmtId="175" fontId="17" fillId="2" borderId="40" xfId="0" applyNumberFormat="1" applyFont="1" applyBorder="1" applyAlignment="1">
      <alignment horizontal="right"/>
    </xf>
    <xf numFmtId="175" fontId="17" fillId="2" borderId="41" xfId="0" applyNumberFormat="1" applyFont="1" applyBorder="1" applyAlignment="1">
      <alignment horizontal="right"/>
    </xf>
    <xf numFmtId="0" fontId="18" fillId="2" borderId="0" xfId="0" applyFont="1"/>
    <xf numFmtId="174" fontId="17" fillId="2" borderId="37" xfId="0" applyNumberFormat="1" applyFont="1" applyBorder="1" applyAlignment="1">
      <alignment horizontal="right"/>
    </xf>
    <xf numFmtId="174" fontId="17" fillId="2" borderId="38" xfId="0" applyNumberFormat="1" applyFont="1" applyBorder="1" applyAlignment="1">
      <alignment horizontal="right"/>
    </xf>
    <xf numFmtId="174" fontId="17" fillId="2" borderId="26" xfId="0" applyNumberFormat="1" applyFont="1" applyBorder="1" applyAlignment="1">
      <alignment horizontal="right"/>
    </xf>
    <xf numFmtId="174" fontId="17" fillId="2" borderId="27" xfId="0" applyNumberFormat="1" applyFont="1" applyBorder="1" applyAlignment="1">
      <alignment horizontal="right"/>
    </xf>
    <xf numFmtId="1" fontId="17" fillId="0" borderId="39" xfId="11" applyNumberFormat="1" applyFont="1" applyBorder="1" applyAlignment="1">
      <alignment horizontal="left"/>
    </xf>
    <xf numFmtId="174" fontId="17" fillId="2" borderId="40" xfId="0" applyNumberFormat="1" applyFont="1" applyBorder="1" applyAlignment="1">
      <alignment horizontal="right"/>
    </xf>
    <xf numFmtId="174" fontId="17" fillId="2" borderId="41" xfId="0" applyNumberFormat="1" applyFont="1" applyBorder="1" applyAlignment="1">
      <alignment horizontal="right"/>
    </xf>
    <xf numFmtId="1" fontId="1" fillId="0" borderId="36" xfId="11" applyNumberFormat="1" applyFont="1" applyBorder="1" applyAlignment="1">
      <alignment horizontal="left"/>
    </xf>
    <xf numFmtId="174" fontId="1" fillId="2" borderId="37" xfId="0" applyNumberFormat="1" applyFont="1" applyBorder="1" applyAlignment="1">
      <alignment horizontal="right"/>
    </xf>
    <xf numFmtId="174" fontId="1" fillId="2" borderId="38" xfId="0" applyNumberFormat="1" applyFont="1" applyBorder="1" applyAlignment="1">
      <alignment horizontal="right"/>
    </xf>
    <xf numFmtId="1" fontId="1" fillId="0" borderId="25" xfId="11" applyNumberFormat="1" applyFont="1" applyBorder="1" applyAlignment="1">
      <alignment horizontal="left"/>
    </xf>
    <xf numFmtId="174" fontId="1" fillId="2" borderId="26" xfId="0" applyNumberFormat="1" applyFont="1" applyBorder="1" applyAlignment="1">
      <alignment horizontal="right"/>
    </xf>
    <xf numFmtId="174" fontId="1" fillId="2" borderId="27" xfId="0" applyNumberFormat="1" applyFont="1" applyBorder="1" applyAlignment="1">
      <alignment horizontal="right"/>
    </xf>
    <xf numFmtId="1" fontId="1" fillId="0" borderId="39" xfId="11" applyNumberFormat="1" applyFont="1" applyBorder="1" applyAlignment="1">
      <alignment horizontal="left"/>
    </xf>
    <xf numFmtId="174" fontId="1" fillId="2" borderId="40" xfId="0" applyNumberFormat="1" applyFont="1" applyBorder="1" applyAlignment="1">
      <alignment horizontal="right"/>
    </xf>
    <xf numFmtId="174" fontId="1" fillId="2" borderId="41" xfId="0" applyNumberFormat="1" applyFont="1" applyBorder="1" applyAlignment="1">
      <alignment horizontal="right"/>
    </xf>
    <xf numFmtId="0" fontId="12" fillId="5" borderId="5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/>
    </xf>
    <xf numFmtId="0" fontId="12" fillId="5" borderId="55" xfId="0" applyFont="1" applyFill="1" applyBorder="1" applyAlignment="1">
      <alignment horizontal="center" wrapText="1"/>
    </xf>
    <xf numFmtId="0" fontId="12" fillId="5" borderId="46" xfId="0" applyFont="1" applyFill="1" applyBorder="1" applyAlignment="1">
      <alignment horizontal="center" vertical="center" wrapText="1"/>
    </xf>
    <xf numFmtId="166" fontId="12" fillId="5" borderId="10" xfId="13" applyFont="1" applyFill="1" applyBorder="1" applyAlignment="1">
      <alignment horizontal="center" vertical="center"/>
    </xf>
    <xf numFmtId="166" fontId="12" fillId="5" borderId="11" xfId="13" applyFont="1" applyFill="1" applyBorder="1" applyAlignment="1">
      <alignment horizontal="center" vertical="center"/>
    </xf>
    <xf numFmtId="166" fontId="12" fillId="5" borderId="46" xfId="13" quotePrefix="1" applyFont="1" applyFill="1" applyBorder="1" applyAlignment="1">
      <alignment horizontal="center" vertical="center"/>
    </xf>
    <xf numFmtId="166" fontId="12" fillId="5" borderId="46" xfId="13" applyFont="1" applyFill="1" applyBorder="1" applyAlignment="1">
      <alignment horizontal="center" vertical="center"/>
    </xf>
    <xf numFmtId="166" fontId="12" fillId="5" borderId="47" xfId="13" quotePrefix="1" applyFont="1" applyFill="1" applyBorder="1" applyAlignment="1">
      <alignment horizontal="center" vertical="center"/>
    </xf>
    <xf numFmtId="166" fontId="12" fillId="5" borderId="15" xfId="13" applyFont="1" applyFill="1" applyBorder="1" applyAlignment="1">
      <alignment horizontal="center" vertical="center"/>
    </xf>
    <xf numFmtId="166" fontId="12" fillId="5" borderId="55" xfId="13" applyFont="1" applyFill="1" applyBorder="1" applyAlignment="1">
      <alignment horizontal="center" vertical="center"/>
    </xf>
    <xf numFmtId="166" fontId="18" fillId="0" borderId="0" xfId="13" quotePrefix="1" applyFont="1"/>
    <xf numFmtId="166" fontId="17" fillId="0" borderId="25" xfId="13" applyFont="1" applyBorder="1" applyAlignment="1">
      <alignment horizontal="left"/>
    </xf>
    <xf numFmtId="176" fontId="17" fillId="0" borderId="26" xfId="0" applyNumberFormat="1" applyFont="1" applyFill="1" applyBorder="1" applyAlignment="1">
      <alignment horizontal="right"/>
    </xf>
    <xf numFmtId="166" fontId="17" fillId="0" borderId="39" xfId="13" applyFont="1" applyBorder="1" applyAlignment="1">
      <alignment horizontal="left"/>
    </xf>
    <xf numFmtId="176" fontId="17" fillId="0" borderId="40" xfId="0" applyNumberFormat="1" applyFont="1" applyFill="1" applyBorder="1" applyAlignment="1">
      <alignment horizontal="right"/>
    </xf>
    <xf numFmtId="176" fontId="17" fillId="0" borderId="41" xfId="0" applyNumberFormat="1" applyFont="1" applyFill="1" applyBorder="1" applyAlignment="1">
      <alignment horizontal="right"/>
    </xf>
    <xf numFmtId="166" fontId="13" fillId="0" borderId="0" xfId="13" applyFont="1"/>
    <xf numFmtId="166" fontId="1" fillId="0" borderId="0" xfId="13" applyFont="1" applyAlignment="1">
      <alignment horizontal="fill"/>
    </xf>
    <xf numFmtId="166" fontId="12" fillId="5" borderId="18" xfId="13" applyFont="1" applyFill="1" applyBorder="1" applyAlignment="1">
      <alignment horizontal="center" vertical="center"/>
    </xf>
    <xf numFmtId="166" fontId="12" fillId="5" borderId="47" xfId="13" applyFont="1" applyFill="1" applyBorder="1" applyAlignment="1">
      <alignment horizontal="center" vertical="center"/>
    </xf>
    <xf numFmtId="1" fontId="17" fillId="0" borderId="36" xfId="13" applyNumberFormat="1" applyFont="1" applyBorder="1" applyAlignment="1">
      <alignment horizontal="left"/>
    </xf>
    <xf numFmtId="176" fontId="17" fillId="0" borderId="37" xfId="0" applyNumberFormat="1" applyFont="1" applyFill="1" applyBorder="1" applyAlignment="1">
      <alignment horizontal="right"/>
    </xf>
    <xf numFmtId="176" fontId="17" fillId="0" borderId="38" xfId="0" applyNumberFormat="1" applyFont="1" applyFill="1" applyBorder="1" applyAlignment="1">
      <alignment horizontal="right"/>
    </xf>
    <xf numFmtId="1" fontId="17" fillId="0" borderId="25" xfId="13" applyNumberFormat="1" applyFont="1" applyBorder="1" applyAlignment="1">
      <alignment horizontal="left"/>
    </xf>
    <xf numFmtId="176" fontId="17" fillId="0" borderId="27" xfId="0" applyNumberFormat="1" applyFont="1" applyFill="1" applyBorder="1" applyAlignment="1">
      <alignment horizontal="right"/>
    </xf>
    <xf numFmtId="1" fontId="17" fillId="0" borderId="39" xfId="13" applyNumberFormat="1" applyFont="1" applyBorder="1" applyAlignment="1">
      <alignment horizontal="left"/>
    </xf>
    <xf numFmtId="0" fontId="8" fillId="0" borderId="0" xfId="14" applyFont="1"/>
    <xf numFmtId="0" fontId="19" fillId="0" borderId="36" xfId="14" applyFont="1" applyBorder="1"/>
    <xf numFmtId="0" fontId="17" fillId="0" borderId="37" xfId="14" applyFont="1" applyBorder="1" applyAlignment="1">
      <alignment horizontal="center"/>
    </xf>
    <xf numFmtId="175" fontId="17" fillId="2" borderId="37" xfId="0" applyNumberFormat="1" applyFont="1" applyBorder="1" applyAlignment="1">
      <alignment horizontal="center"/>
    </xf>
    <xf numFmtId="175" fontId="17" fillId="2" borderId="38" xfId="0" applyNumberFormat="1" applyFont="1" applyBorder="1" applyAlignment="1">
      <alignment horizontal="center"/>
    </xf>
    <xf numFmtId="0" fontId="17" fillId="0" borderId="25" xfId="14" applyFont="1" applyBorder="1"/>
    <xf numFmtId="0" fontId="17" fillId="0" borderId="26" xfId="14" applyFont="1" applyBorder="1" applyAlignment="1">
      <alignment horizontal="center"/>
    </xf>
    <xf numFmtId="175" fontId="17" fillId="2" borderId="26" xfId="0" applyNumberFormat="1" applyFont="1" applyBorder="1" applyAlignment="1">
      <alignment horizontal="center"/>
    </xf>
    <xf numFmtId="175" fontId="17" fillId="2" borderId="27" xfId="0" applyNumberFormat="1" applyFont="1" applyBorder="1" applyAlignment="1">
      <alignment horizontal="center"/>
    </xf>
    <xf numFmtId="0" fontId="19" fillId="0" borderId="25" xfId="14" applyFont="1" applyBorder="1"/>
    <xf numFmtId="0" fontId="17" fillId="0" borderId="39" xfId="14" applyFont="1" applyBorder="1"/>
    <xf numFmtId="0" fontId="17" fillId="0" borderId="40" xfId="14" applyFont="1" applyBorder="1" applyAlignment="1">
      <alignment horizontal="center"/>
    </xf>
    <xf numFmtId="175" fontId="17" fillId="2" borderId="40" xfId="0" applyNumberFormat="1" applyFont="1" applyBorder="1" applyAlignment="1">
      <alignment horizontal="center"/>
    </xf>
    <xf numFmtId="175" fontId="17" fillId="2" borderId="41" xfId="0" applyNumberFormat="1" applyFont="1" applyBorder="1" applyAlignment="1">
      <alignment horizontal="center"/>
    </xf>
    <xf numFmtId="0" fontId="12" fillId="5" borderId="55" xfId="14" applyFont="1" applyFill="1" applyBorder="1" applyAlignment="1">
      <alignment horizontal="center"/>
    </xf>
    <xf numFmtId="0" fontId="12" fillId="5" borderId="10" xfId="14" applyFont="1" applyFill="1" applyBorder="1" applyAlignment="1">
      <alignment horizontal="center"/>
    </xf>
    <xf numFmtId="0" fontId="12" fillId="5" borderId="46" xfId="14" applyFont="1" applyFill="1" applyBorder="1" applyAlignment="1">
      <alignment horizontal="center"/>
    </xf>
    <xf numFmtId="0" fontId="12" fillId="5" borderId="65" xfId="0" applyFont="1" applyFill="1" applyBorder="1" applyAlignment="1">
      <alignment horizontal="center" vertical="center"/>
    </xf>
    <xf numFmtId="0" fontId="17" fillId="0" borderId="25" xfId="11" applyNumberFormat="1" applyFont="1" applyBorder="1" applyAlignment="1">
      <alignment horizontal="left"/>
    </xf>
    <xf numFmtId="4" fontId="17" fillId="0" borderId="25" xfId="11" applyNumberFormat="1" applyFont="1" applyBorder="1" applyAlignment="1">
      <alignment horizontal="left"/>
    </xf>
    <xf numFmtId="4" fontId="17" fillId="0" borderId="39" xfId="11" applyNumberFormat="1" applyFont="1" applyBorder="1" applyAlignment="1">
      <alignment horizontal="left"/>
    </xf>
    <xf numFmtId="4" fontId="17" fillId="0" borderId="0" xfId="11" applyNumberFormat="1" applyFont="1" applyAlignment="1">
      <alignment horizontal="left" vertical="center"/>
    </xf>
    <xf numFmtId="0" fontId="13" fillId="0" borderId="0" xfId="14" applyFont="1"/>
    <xf numFmtId="0" fontId="20" fillId="0" borderId="0" xfId="8" applyFont="1"/>
    <xf numFmtId="1" fontId="17" fillId="0" borderId="36" xfId="8" applyNumberFormat="1" applyFont="1" applyBorder="1" applyAlignment="1">
      <alignment horizontal="left"/>
    </xf>
    <xf numFmtId="1" fontId="17" fillId="0" borderId="25" xfId="8" applyNumberFormat="1" applyFont="1" applyBorder="1" applyAlignment="1">
      <alignment horizontal="left"/>
    </xf>
    <xf numFmtId="1" fontId="17" fillId="0" borderId="25" xfId="8" quotePrefix="1" applyNumberFormat="1" applyFont="1" applyBorder="1" applyAlignment="1">
      <alignment horizontal="left"/>
    </xf>
    <xf numFmtId="1" fontId="17" fillId="0" borderId="39" xfId="8" quotePrefix="1" applyNumberFormat="1" applyFont="1" applyBorder="1" applyAlignment="1">
      <alignment horizontal="left"/>
    </xf>
    <xf numFmtId="0" fontId="12" fillId="5" borderId="15" xfId="0" applyFont="1" applyFill="1" applyBorder="1" applyAlignment="1">
      <alignment horizontal="center" vertical="center"/>
    </xf>
    <xf numFmtId="1" fontId="17" fillId="0" borderId="0" xfId="9" applyNumberFormat="1" applyFont="1" applyAlignment="1">
      <alignment horizontal="left"/>
    </xf>
    <xf numFmtId="2" fontId="17" fillId="2" borderId="2" xfId="0" applyNumberFormat="1" applyFont="1" applyBorder="1" applyAlignment="1">
      <alignment horizontal="right" indent="1"/>
    </xf>
    <xf numFmtId="2" fontId="17" fillId="2" borderId="0" xfId="0" applyNumberFormat="1" applyFont="1" applyAlignment="1">
      <alignment horizontal="right" indent="1"/>
    </xf>
    <xf numFmtId="1" fontId="17" fillId="0" borderId="0" xfId="11" applyNumberFormat="1" applyFont="1" applyAlignment="1">
      <alignment horizontal="left" vertical="center"/>
    </xf>
    <xf numFmtId="1" fontId="17" fillId="2" borderId="3" xfId="0" applyNumberFormat="1" applyFont="1" applyBorder="1"/>
    <xf numFmtId="2" fontId="17" fillId="2" borderId="4" xfId="0" applyNumberFormat="1" applyFont="1" applyBorder="1" applyAlignment="1">
      <alignment horizontal="right" indent="1"/>
    </xf>
    <xf numFmtId="2" fontId="17" fillId="2" borderId="3" xfId="0" applyNumberFormat="1" applyFont="1" applyBorder="1" applyAlignment="1">
      <alignment horizontal="right" indent="1"/>
    </xf>
    <xf numFmtId="0" fontId="12" fillId="5" borderId="0" xfId="0" applyFont="1" applyFill="1" applyAlignment="1">
      <alignment horizontal="center" vertical="center"/>
    </xf>
    <xf numFmtId="169" fontId="12" fillId="5" borderId="10" xfId="0" applyNumberFormat="1" applyFont="1" applyFill="1" applyBorder="1" applyAlignment="1">
      <alignment horizontal="center" vertical="center"/>
    </xf>
    <xf numFmtId="169" fontId="12" fillId="5" borderId="11" xfId="0" applyNumberFormat="1" applyFont="1" applyFill="1" applyBorder="1" applyAlignment="1">
      <alignment horizontal="center" vertical="center"/>
    </xf>
    <xf numFmtId="1" fontId="17" fillId="0" borderId="36" xfId="9" applyNumberFormat="1" applyFont="1" applyBorder="1" applyAlignment="1">
      <alignment horizontal="left"/>
    </xf>
    <xf numFmtId="1" fontId="17" fillId="0" borderId="25" xfId="9" applyNumberFormat="1" applyFont="1" applyBorder="1" applyAlignment="1">
      <alignment horizontal="left"/>
    </xf>
    <xf numFmtId="1" fontId="17" fillId="0" borderId="25" xfId="11" applyNumberFormat="1" applyFont="1" applyBorder="1" applyAlignment="1">
      <alignment horizontal="left" vertical="center"/>
    </xf>
    <xf numFmtId="2" fontId="17" fillId="2" borderId="39" xfId="0" applyNumberFormat="1" applyFont="1" applyBorder="1"/>
    <xf numFmtId="0" fontId="12" fillId="5" borderId="48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2" fillId="5" borderId="50" xfId="0" applyFont="1" applyFill="1" applyBorder="1" applyAlignment="1">
      <alignment horizontal="center" vertical="center"/>
    </xf>
    <xf numFmtId="0" fontId="17" fillId="0" borderId="36" xfId="4" applyFont="1" applyBorder="1"/>
    <xf numFmtId="0" fontId="17" fillId="0" borderId="25" xfId="4" applyFont="1" applyBorder="1"/>
    <xf numFmtId="0" fontId="17" fillId="0" borderId="39" xfId="4" applyFont="1" applyBorder="1"/>
    <xf numFmtId="1" fontId="17" fillId="0" borderId="36" xfId="11" applyNumberFormat="1" applyFont="1" applyBorder="1" applyAlignment="1">
      <alignment horizontal="left" vertical="center"/>
    </xf>
    <xf numFmtId="1" fontId="17" fillId="0" borderId="39" xfId="18" applyNumberFormat="1" applyFont="1" applyBorder="1" applyAlignment="1">
      <alignment horizontal="left" vertical="center"/>
    </xf>
    <xf numFmtId="0" fontId="12" fillId="5" borderId="66" xfId="0" applyFont="1" applyFill="1" applyBorder="1" applyAlignment="1">
      <alignment horizontal="center" vertical="center"/>
    </xf>
    <xf numFmtId="169" fontId="12" fillId="5" borderId="10" xfId="0" applyNumberFormat="1" applyFont="1" applyFill="1" applyBorder="1" applyAlignment="1">
      <alignment horizontal="center"/>
    </xf>
    <xf numFmtId="169" fontId="12" fillId="5" borderId="46" xfId="0" applyNumberFormat="1" applyFont="1" applyFill="1" applyBorder="1" applyAlignment="1">
      <alignment horizontal="center" vertical="top"/>
    </xf>
    <xf numFmtId="1" fontId="17" fillId="2" borderId="3" xfId="0" applyNumberFormat="1" applyFont="1" applyBorder="1" applyAlignment="1">
      <alignment horizontal="left"/>
    </xf>
    <xf numFmtId="169" fontId="12" fillId="5" borderId="49" xfId="0" applyNumberFormat="1" applyFont="1" applyFill="1" applyBorder="1" applyAlignment="1">
      <alignment horizontal="center" vertical="center"/>
    </xf>
    <xf numFmtId="169" fontId="12" fillId="5" borderId="50" xfId="0" applyNumberFormat="1" applyFont="1" applyFill="1" applyBorder="1" applyAlignment="1">
      <alignment horizontal="center" vertical="center"/>
    </xf>
    <xf numFmtId="1" fontId="17" fillId="0" borderId="39" xfId="9" applyNumberFormat="1" applyFont="1" applyBorder="1" applyAlignment="1">
      <alignment horizontal="left"/>
    </xf>
    <xf numFmtId="169" fontId="12" fillId="5" borderId="46" xfId="0" applyNumberFormat="1" applyFont="1" applyFill="1" applyBorder="1" applyAlignment="1">
      <alignment horizontal="center" vertical="center"/>
    </xf>
    <xf numFmtId="1" fontId="17" fillId="2" borderId="36" xfId="0" applyNumberFormat="1" applyFont="1" applyBorder="1" applyAlignment="1">
      <alignment horizontal="left"/>
    </xf>
    <xf numFmtId="1" fontId="17" fillId="2" borderId="39" xfId="0" applyNumberFormat="1" applyFont="1" applyBorder="1" applyAlignment="1">
      <alignment horizontal="left"/>
    </xf>
    <xf numFmtId="0" fontId="7" fillId="0" borderId="0" xfId="8" applyFont="1"/>
    <xf numFmtId="0" fontId="17" fillId="4" borderId="0" xfId="16" applyFont="1" applyFill="1"/>
    <xf numFmtId="167" fontId="17" fillId="4" borderId="0" xfId="7" applyFont="1" applyFill="1"/>
    <xf numFmtId="37" fontId="17" fillId="4" borderId="0" xfId="7" applyNumberFormat="1" applyFont="1" applyFill="1"/>
    <xf numFmtId="0" fontId="17" fillId="4" borderId="0" xfId="16" quotePrefix="1" applyFont="1" applyFill="1"/>
    <xf numFmtId="166" fontId="17" fillId="4" borderId="0" xfId="7" applyNumberFormat="1" applyFont="1" applyFill="1"/>
    <xf numFmtId="0" fontId="17" fillId="4" borderId="36" xfId="16" applyFont="1" applyFill="1" applyBorder="1"/>
    <xf numFmtId="166" fontId="17" fillId="4" borderId="37" xfId="16" applyNumberFormat="1" applyFont="1" applyFill="1" applyBorder="1" applyAlignment="1">
      <alignment horizontal="right"/>
    </xf>
    <xf numFmtId="167" fontId="17" fillId="4" borderId="25" xfId="7" applyFont="1" applyFill="1" applyBorder="1"/>
    <xf numFmtId="166" fontId="17" fillId="4" borderId="26" xfId="16" applyNumberFormat="1" applyFont="1" applyFill="1" applyBorder="1" applyAlignment="1">
      <alignment horizontal="right"/>
    </xf>
    <xf numFmtId="166" fontId="17" fillId="4" borderId="27" xfId="16" applyNumberFormat="1" applyFont="1" applyFill="1" applyBorder="1" applyAlignment="1">
      <alignment horizontal="right"/>
    </xf>
    <xf numFmtId="0" fontId="17" fillId="4" borderId="25" xfId="16" applyFont="1" applyFill="1" applyBorder="1"/>
    <xf numFmtId="167" fontId="19" fillId="4" borderId="25" xfId="7" applyFont="1" applyFill="1" applyBorder="1"/>
    <xf numFmtId="166" fontId="19" fillId="4" borderId="26" xfId="16" applyNumberFormat="1" applyFont="1" applyFill="1" applyBorder="1" applyAlignment="1">
      <alignment horizontal="right"/>
    </xf>
    <xf numFmtId="166" fontId="19" fillId="4" borderId="27" xfId="16" applyNumberFormat="1" applyFont="1" applyFill="1" applyBorder="1" applyAlignment="1">
      <alignment horizontal="right"/>
    </xf>
    <xf numFmtId="167" fontId="19" fillId="4" borderId="39" xfId="7" applyFont="1" applyFill="1" applyBorder="1"/>
    <xf numFmtId="166" fontId="19" fillId="4" borderId="40" xfId="16" applyNumberFormat="1" applyFont="1" applyFill="1" applyBorder="1" applyAlignment="1">
      <alignment horizontal="right"/>
    </xf>
    <xf numFmtId="166" fontId="19" fillId="4" borderId="41" xfId="16" applyNumberFormat="1" applyFont="1" applyFill="1" applyBorder="1" applyAlignment="1">
      <alignment horizontal="right"/>
    </xf>
    <xf numFmtId="168" fontId="13" fillId="0" borderId="0" xfId="9" applyFont="1"/>
    <xf numFmtId="0" fontId="13" fillId="2" borderId="0" xfId="0" applyFont="1" applyAlignment="1">
      <alignment horizontal="center"/>
    </xf>
    <xf numFmtId="168" fontId="8" fillId="0" borderId="0" xfId="9" applyFont="1"/>
    <xf numFmtId="0" fontId="8" fillId="2" borderId="0" xfId="0" applyFont="1" applyAlignment="1">
      <alignment horizontal="center"/>
    </xf>
    <xf numFmtId="168" fontId="12" fillId="5" borderId="48" xfId="9" applyFont="1" applyFill="1" applyBorder="1" applyAlignment="1">
      <alignment horizontal="center" vertical="center"/>
    </xf>
    <xf numFmtId="1" fontId="12" fillId="5" borderId="49" xfId="9" applyNumberFormat="1" applyFont="1" applyFill="1" applyBorder="1" applyAlignment="1">
      <alignment horizontal="center" vertical="center"/>
    </xf>
    <xf numFmtId="1" fontId="12" fillId="5" borderId="50" xfId="9" applyNumberFormat="1" applyFont="1" applyFill="1" applyBorder="1" applyAlignment="1">
      <alignment horizontal="center" vertical="center"/>
    </xf>
    <xf numFmtId="168" fontId="19" fillId="0" borderId="36" xfId="9" applyFont="1" applyBorder="1"/>
    <xf numFmtId="174" fontId="17" fillId="2" borderId="37" xfId="0" applyNumberFormat="1" applyFont="1" applyBorder="1" applyAlignment="1">
      <alignment horizontal="center"/>
    </xf>
    <xf numFmtId="174" fontId="17" fillId="2" borderId="38" xfId="0" applyNumberFormat="1" applyFont="1" applyBorder="1" applyAlignment="1">
      <alignment horizontal="center"/>
    </xf>
    <xf numFmtId="168" fontId="17" fillId="0" borderId="25" xfId="9" applyFont="1" applyBorder="1"/>
    <xf numFmtId="168" fontId="19" fillId="0" borderId="25" xfId="9" applyFont="1" applyBorder="1"/>
    <xf numFmtId="168" fontId="17" fillId="0" borderId="39" xfId="9" applyFont="1" applyBorder="1"/>
    <xf numFmtId="0" fontId="13" fillId="2" borderId="0" xfId="16" applyFont="1"/>
    <xf numFmtId="0" fontId="17" fillId="2" borderId="36" xfId="16" applyFont="1" applyBorder="1" applyAlignment="1">
      <alignment horizontal="left"/>
    </xf>
    <xf numFmtId="174" fontId="17" fillId="2" borderId="37" xfId="16" applyNumberFormat="1" applyFont="1" applyBorder="1" applyAlignment="1">
      <alignment horizontal="right"/>
    </xf>
    <xf numFmtId="174" fontId="17" fillId="2" borderId="38" xfId="16" applyNumberFormat="1" applyFont="1" applyBorder="1" applyAlignment="1">
      <alignment horizontal="right"/>
    </xf>
    <xf numFmtId="0" fontId="17" fillId="2" borderId="25" xfId="16" applyFont="1" applyBorder="1" applyAlignment="1">
      <alignment horizontal="left"/>
    </xf>
    <xf numFmtId="174" fontId="17" fillId="2" borderId="26" xfId="16" applyNumberFormat="1" applyFont="1" applyBorder="1" applyAlignment="1">
      <alignment horizontal="right"/>
    </xf>
    <xf numFmtId="174" fontId="17" fillId="2" borderId="27" xfId="16" applyNumberFormat="1" applyFont="1" applyBorder="1" applyAlignment="1">
      <alignment horizontal="right"/>
    </xf>
    <xf numFmtId="0" fontId="17" fillId="0" borderId="39" xfId="16" applyFont="1" applyFill="1" applyBorder="1" applyAlignment="1">
      <alignment horizontal="left"/>
    </xf>
    <xf numFmtId="174" fontId="17" fillId="0" borderId="40" xfId="16" applyNumberFormat="1" applyFont="1" applyFill="1" applyBorder="1" applyAlignment="1">
      <alignment horizontal="right"/>
    </xf>
    <xf numFmtId="174" fontId="17" fillId="0" borderId="41" xfId="16" applyNumberFormat="1" applyFont="1" applyFill="1" applyBorder="1" applyAlignment="1">
      <alignment horizontal="right"/>
    </xf>
    <xf numFmtId="0" fontId="17" fillId="2" borderId="0" xfId="16" applyFont="1" applyAlignment="1">
      <alignment horizontal="left"/>
    </xf>
    <xf numFmtId="174" fontId="17" fillId="2" borderId="0" xfId="16" applyNumberFormat="1" applyFont="1" applyAlignment="1">
      <alignment horizontal="right"/>
    </xf>
    <xf numFmtId="0" fontId="12" fillId="5" borderId="48" xfId="16" applyFont="1" applyFill="1" applyBorder="1" applyAlignment="1">
      <alignment horizontal="center" vertical="center"/>
    </xf>
    <xf numFmtId="0" fontId="12" fillId="5" borderId="49" xfId="16" applyFont="1" applyFill="1" applyBorder="1" applyAlignment="1">
      <alignment horizontal="center" vertical="center"/>
    </xf>
    <xf numFmtId="0" fontId="12" fillId="5" borderId="50" xfId="16" applyFont="1" applyFill="1" applyBorder="1" applyAlignment="1">
      <alignment horizontal="center" vertical="center"/>
    </xf>
    <xf numFmtId="0" fontId="12" fillId="5" borderId="50" xfId="16" applyFont="1" applyFill="1" applyBorder="1" applyAlignment="1">
      <alignment horizontal="center" vertical="center" wrapText="1"/>
    </xf>
    <xf numFmtId="167" fontId="8" fillId="2" borderId="0" xfId="7" applyFont="1" applyFill="1"/>
    <xf numFmtId="167" fontId="13" fillId="2" borderId="0" xfId="7" applyFont="1" applyFill="1"/>
    <xf numFmtId="167" fontId="26" fillId="2" borderId="0" xfId="7" applyFont="1" applyFill="1"/>
    <xf numFmtId="167" fontId="19" fillId="5" borderId="42" xfId="7" applyFont="1" applyFill="1" applyBorder="1"/>
    <xf numFmtId="178" fontId="19" fillId="5" borderId="43" xfId="16" applyNumberFormat="1" applyFont="1" applyFill="1" applyBorder="1" applyAlignment="1">
      <alignment horizontal="right" vertical="center" indent="1"/>
    </xf>
    <xf numFmtId="178" fontId="19" fillId="5" borderId="44" xfId="16" applyNumberFormat="1" applyFont="1" applyFill="1" applyBorder="1" applyAlignment="1">
      <alignment horizontal="right" vertical="center" indent="1"/>
    </xf>
    <xf numFmtId="178" fontId="17" fillId="4" borderId="37" xfId="16" applyNumberFormat="1" applyFont="1" applyFill="1" applyBorder="1"/>
    <xf numFmtId="178" fontId="17" fillId="4" borderId="37" xfId="16" applyNumberFormat="1" applyFont="1" applyFill="1" applyBorder="1" applyAlignment="1">
      <alignment horizontal="right"/>
    </xf>
    <xf numFmtId="178" fontId="17" fillId="4" borderId="37" xfId="16" quotePrefix="1" applyNumberFormat="1" applyFont="1" applyFill="1" applyBorder="1" applyAlignment="1">
      <alignment horizontal="right"/>
    </xf>
    <xf numFmtId="178" fontId="17" fillId="4" borderId="38" xfId="16" applyNumberFormat="1" applyFont="1" applyFill="1" applyBorder="1"/>
    <xf numFmtId="178" fontId="17" fillId="4" borderId="26" xfId="16" applyNumberFormat="1" applyFont="1" applyFill="1" applyBorder="1" applyAlignment="1">
      <alignment vertical="center"/>
    </xf>
    <xf numFmtId="178" fontId="17" fillId="4" borderId="27" xfId="16" applyNumberFormat="1" applyFont="1" applyFill="1" applyBorder="1" applyAlignment="1">
      <alignment vertical="center"/>
    </xf>
    <xf numFmtId="178" fontId="17" fillId="4" borderId="26" xfId="16" applyNumberFormat="1" applyFont="1" applyFill="1" applyBorder="1" applyAlignment="1">
      <alignment horizontal="right" vertical="center"/>
    </xf>
    <xf numFmtId="178" fontId="17" fillId="4" borderId="26" xfId="16" quotePrefix="1" applyNumberFormat="1" applyFont="1" applyFill="1" applyBorder="1"/>
    <xf numFmtId="178" fontId="17" fillId="4" borderId="26" xfId="16" quotePrefix="1" applyNumberFormat="1" applyFont="1" applyFill="1" applyBorder="1" applyAlignment="1">
      <alignment horizontal="right"/>
    </xf>
    <xf numFmtId="178" fontId="19" fillId="4" borderId="26" xfId="16" applyNumberFormat="1" applyFont="1" applyFill="1" applyBorder="1" applyAlignment="1">
      <alignment vertical="center"/>
    </xf>
    <xf numFmtId="178" fontId="19" fillId="4" borderId="27" xfId="16" applyNumberFormat="1" applyFont="1" applyFill="1" applyBorder="1" applyAlignment="1">
      <alignment vertical="center"/>
    </xf>
    <xf numFmtId="178" fontId="17" fillId="4" borderId="26" xfId="16" applyNumberFormat="1" applyFont="1" applyFill="1" applyBorder="1"/>
    <xf numFmtId="178" fontId="17" fillId="4" borderId="27" xfId="16" applyNumberFormat="1" applyFont="1" applyFill="1" applyBorder="1"/>
    <xf numFmtId="178" fontId="19" fillId="4" borderId="26" xfId="16" applyNumberFormat="1" applyFont="1" applyFill="1" applyBorder="1" applyAlignment="1">
      <alignment horizontal="right" vertical="center"/>
    </xf>
    <xf numFmtId="178" fontId="19" fillId="4" borderId="27" xfId="16" applyNumberFormat="1" applyFont="1" applyFill="1" applyBorder="1"/>
    <xf numFmtId="178" fontId="17" fillId="4" borderId="26" xfId="16" quotePrefix="1" applyNumberFormat="1" applyFont="1" applyFill="1" applyBorder="1" applyAlignment="1">
      <alignment vertical="center"/>
    </xf>
    <xf numFmtId="178" fontId="17" fillId="4" borderId="26" xfId="16" applyNumberFormat="1" applyFont="1" applyFill="1" applyBorder="1" applyAlignment="1">
      <alignment horizontal="right" vertical="center" indent="1"/>
    </xf>
    <xf numFmtId="178" fontId="17" fillId="4" borderId="27" xfId="16" applyNumberFormat="1" applyFont="1" applyFill="1" applyBorder="1" applyAlignment="1">
      <alignment horizontal="right" vertical="center" indent="1"/>
    </xf>
    <xf numFmtId="0" fontId="17" fillId="2" borderId="0" xfId="16" applyFont="1"/>
    <xf numFmtId="178" fontId="17" fillId="4" borderId="37" xfId="16" applyNumberFormat="1" applyFont="1" applyFill="1" applyBorder="1" applyAlignment="1">
      <alignment horizontal="right" vertical="center"/>
    </xf>
    <xf numFmtId="178" fontId="17" fillId="4" borderId="38" xfId="16" applyNumberFormat="1" applyFont="1" applyFill="1" applyBorder="1" applyAlignment="1">
      <alignment horizontal="right" vertical="center"/>
    </xf>
    <xf numFmtId="178" fontId="17" fillId="4" borderId="27" xfId="16" applyNumberFormat="1" applyFont="1" applyFill="1" applyBorder="1" applyAlignment="1">
      <alignment horizontal="right" vertical="center"/>
    </xf>
    <xf numFmtId="178" fontId="19" fillId="4" borderId="27" xfId="16" applyNumberFormat="1" applyFont="1" applyFill="1" applyBorder="1" applyAlignment="1">
      <alignment horizontal="right" vertical="center"/>
    </xf>
    <xf numFmtId="167" fontId="19" fillId="5" borderId="51" xfId="7" applyFont="1" applyFill="1" applyBorder="1"/>
    <xf numFmtId="178" fontId="19" fillId="5" borderId="52" xfId="16" applyNumberFormat="1" applyFont="1" applyFill="1" applyBorder="1" applyAlignment="1">
      <alignment vertical="center"/>
    </xf>
    <xf numFmtId="178" fontId="19" fillId="5" borderId="53" xfId="16" applyNumberFormat="1" applyFont="1" applyFill="1" applyBorder="1" applyAlignment="1">
      <alignment vertical="center"/>
    </xf>
    <xf numFmtId="167" fontId="15" fillId="2" borderId="0" xfId="7" applyFont="1" applyFill="1"/>
    <xf numFmtId="0" fontId="12" fillId="5" borderId="61" xfId="16" applyFont="1" applyFill="1" applyBorder="1" applyAlignment="1">
      <alignment horizontal="center" vertical="center" wrapText="1"/>
    </xf>
    <xf numFmtId="167" fontId="12" fillId="5" borderId="45" xfId="7" applyFont="1" applyFill="1" applyBorder="1" applyAlignment="1">
      <alignment horizontal="center" vertical="top"/>
    </xf>
    <xf numFmtId="0" fontId="12" fillId="5" borderId="65" xfId="16" applyFont="1" applyFill="1" applyBorder="1" applyAlignment="1">
      <alignment horizontal="center" vertical="center" wrapText="1"/>
    </xf>
    <xf numFmtId="167" fontId="17" fillId="4" borderId="39" xfId="7" applyFont="1" applyFill="1" applyBorder="1"/>
    <xf numFmtId="164" fontId="17" fillId="4" borderId="37" xfId="16" applyNumberFormat="1" applyFont="1" applyFill="1" applyBorder="1" applyAlignment="1">
      <alignment horizontal="right"/>
    </xf>
    <xf numFmtId="164" fontId="17" fillId="4" borderId="37" xfId="16" applyNumberFormat="1" applyFont="1" applyFill="1" applyBorder="1" applyAlignment="1">
      <alignment horizontal="right" vertical="center"/>
    </xf>
    <xf numFmtId="164" fontId="17" fillId="4" borderId="38" xfId="16" applyNumberFormat="1" applyFont="1" applyFill="1" applyBorder="1" applyAlignment="1">
      <alignment horizontal="right" vertical="center"/>
    </xf>
    <xf numFmtId="164" fontId="17" fillId="4" borderId="26" xfId="16" applyNumberFormat="1" applyFont="1" applyFill="1" applyBorder="1" applyAlignment="1">
      <alignment horizontal="right"/>
    </xf>
    <xf numFmtId="164" fontId="17" fillId="4" borderId="26" xfId="16" applyNumberFormat="1" applyFont="1" applyFill="1" applyBorder="1" applyAlignment="1">
      <alignment horizontal="right" vertical="center"/>
    </xf>
    <xf numFmtId="164" fontId="17" fillId="4" borderId="27" xfId="16" applyNumberFormat="1" applyFont="1" applyFill="1" applyBorder="1" applyAlignment="1">
      <alignment horizontal="right" vertical="center"/>
    </xf>
    <xf numFmtId="164" fontId="19" fillId="4" borderId="26" xfId="16" applyNumberFormat="1" applyFont="1" applyFill="1" applyBorder="1" applyAlignment="1">
      <alignment horizontal="right"/>
    </xf>
    <xf numFmtId="164" fontId="19" fillId="4" borderId="26" xfId="16" applyNumberFormat="1" applyFont="1" applyFill="1" applyBorder="1" applyAlignment="1">
      <alignment horizontal="right" vertical="center"/>
    </xf>
    <xf numFmtId="164" fontId="19" fillId="4" borderId="27" xfId="16" applyNumberFormat="1" applyFont="1" applyFill="1" applyBorder="1" applyAlignment="1">
      <alignment horizontal="right" vertical="center"/>
    </xf>
    <xf numFmtId="164" fontId="17" fillId="4" borderId="27" xfId="16" applyNumberFormat="1" applyFont="1" applyFill="1" applyBorder="1" applyAlignment="1">
      <alignment horizontal="right"/>
    </xf>
    <xf numFmtId="164" fontId="19" fillId="4" borderId="27" xfId="16" applyNumberFormat="1" applyFont="1" applyFill="1" applyBorder="1" applyAlignment="1">
      <alignment horizontal="right"/>
    </xf>
    <xf numFmtId="164" fontId="17" fillId="4" borderId="40" xfId="16" applyNumberFormat="1" applyFont="1" applyFill="1" applyBorder="1" applyAlignment="1">
      <alignment horizontal="right"/>
    </xf>
    <xf numFmtId="164" fontId="17" fillId="4" borderId="41" xfId="16" applyNumberFormat="1" applyFont="1" applyFill="1" applyBorder="1" applyAlignment="1">
      <alignment horizontal="right"/>
    </xf>
    <xf numFmtId="164" fontId="19" fillId="5" borderId="52" xfId="16" applyNumberFormat="1" applyFont="1" applyFill="1" applyBorder="1" applyAlignment="1">
      <alignment horizontal="right"/>
    </xf>
    <xf numFmtId="164" fontId="19" fillId="5" borderId="53" xfId="16" applyNumberFormat="1" applyFont="1" applyFill="1" applyBorder="1" applyAlignment="1">
      <alignment horizontal="right"/>
    </xf>
    <xf numFmtId="167" fontId="12" fillId="5" borderId="16" xfId="7" applyFont="1" applyFill="1" applyBorder="1" applyAlignment="1">
      <alignment horizontal="center" vertical="top"/>
    </xf>
    <xf numFmtId="4" fontId="17" fillId="2" borderId="0" xfId="16" applyNumberFormat="1" applyFont="1"/>
    <xf numFmtId="174" fontId="17" fillId="4" borderId="41" xfId="16" applyNumberFormat="1" applyFont="1" applyFill="1" applyBorder="1" applyAlignment="1">
      <alignment horizontal="right"/>
    </xf>
    <xf numFmtId="164" fontId="17" fillId="4" borderId="40" xfId="16" applyNumberFormat="1" applyFont="1" applyFill="1" applyBorder="1" applyAlignment="1">
      <alignment horizontal="right" vertical="center"/>
    </xf>
    <xf numFmtId="164" fontId="17" fillId="4" borderId="41" xfId="16" applyNumberFormat="1" applyFont="1" applyFill="1" applyBorder="1" applyAlignment="1">
      <alignment horizontal="right" vertical="center"/>
    </xf>
    <xf numFmtId="164" fontId="19" fillId="5" borderId="52" xfId="16" applyNumberFormat="1" applyFont="1" applyFill="1" applyBorder="1" applyAlignment="1">
      <alignment vertical="center"/>
    </xf>
    <xf numFmtId="167" fontId="17" fillId="2" borderId="0" xfId="7" applyFont="1" applyFill="1"/>
    <xf numFmtId="174" fontId="17" fillId="2" borderId="2" xfId="0" applyNumberFormat="1" applyFont="1" applyBorder="1" applyAlignment="1">
      <alignment horizontal="right"/>
    </xf>
    <xf numFmtId="174" fontId="17" fillId="2" borderId="0" xfId="0" applyNumberFormat="1" applyFont="1" applyAlignment="1">
      <alignment horizontal="right"/>
    </xf>
    <xf numFmtId="177" fontId="17" fillId="2" borderId="2" xfId="17" applyNumberFormat="1" applyFont="1" applyFill="1" applyBorder="1"/>
    <xf numFmtId="177" fontId="17" fillId="2" borderId="0" xfId="17" applyNumberFormat="1" applyFont="1" applyFill="1" applyBorder="1"/>
    <xf numFmtId="167" fontId="17" fillId="2" borderId="3" xfId="7" applyFont="1" applyFill="1" applyBorder="1"/>
    <xf numFmtId="174" fontId="17" fillId="2" borderId="4" xfId="0" applyNumberFormat="1" applyFont="1" applyBorder="1" applyAlignment="1">
      <alignment horizontal="right"/>
    </xf>
    <xf numFmtId="174" fontId="17" fillId="2" borderId="3" xfId="0" applyNumberFormat="1" applyFont="1" applyBorder="1" applyAlignment="1">
      <alignment horizontal="right"/>
    </xf>
    <xf numFmtId="177" fontId="17" fillId="2" borderId="4" xfId="17" applyNumberFormat="1" applyFont="1" applyFill="1" applyBorder="1"/>
    <xf numFmtId="177" fontId="17" fillId="2" borderId="3" xfId="17" applyNumberFormat="1" applyFont="1" applyFill="1" applyBorder="1"/>
    <xf numFmtId="167" fontId="19" fillId="5" borderId="7" xfId="7" applyFont="1" applyFill="1" applyBorder="1"/>
    <xf numFmtId="174" fontId="19" fillId="5" borderId="8" xfId="0" applyNumberFormat="1" applyFont="1" applyFill="1" applyBorder="1" applyAlignment="1">
      <alignment horizontal="right"/>
    </xf>
    <xf numFmtId="174" fontId="19" fillId="5" borderId="9" xfId="0" applyNumberFormat="1" applyFont="1" applyFill="1" applyBorder="1" applyAlignment="1">
      <alignment horizontal="right"/>
    </xf>
    <xf numFmtId="174" fontId="19" fillId="5" borderId="7" xfId="0" applyNumberFormat="1" applyFont="1" applyFill="1" applyBorder="1" applyAlignment="1">
      <alignment horizontal="right"/>
    </xf>
    <xf numFmtId="174" fontId="19" fillId="5" borderId="9" xfId="0" applyNumberFormat="1" applyFont="1" applyFill="1" applyBorder="1" applyAlignment="1">
      <alignment horizontal="right" shrinkToFit="1"/>
    </xf>
    <xf numFmtId="174" fontId="17" fillId="0" borderId="41" xfId="0" applyNumberFormat="1" applyFont="1" applyFill="1" applyBorder="1" applyAlignment="1">
      <alignment horizontal="right"/>
    </xf>
    <xf numFmtId="0" fontId="12" fillId="5" borderId="10" xfId="16" applyFont="1" applyFill="1" applyBorder="1" applyAlignment="1">
      <alignment horizontal="center" vertical="center"/>
    </xf>
    <xf numFmtId="0" fontId="12" fillId="5" borderId="46" xfId="16" applyFont="1" applyFill="1" applyBorder="1" applyAlignment="1">
      <alignment horizontal="center" vertical="center"/>
    </xf>
    <xf numFmtId="3" fontId="28" fillId="4" borderId="0" xfId="0" applyNumberFormat="1" applyFont="1" applyFill="1" applyAlignment="1">
      <alignment horizontal="center"/>
    </xf>
    <xf numFmtId="0" fontId="5" fillId="2" borderId="0" xfId="16" applyFont="1" applyAlignment="1">
      <alignment horizontal="center"/>
    </xf>
    <xf numFmtId="0" fontId="7" fillId="2" borderId="0" xfId="16" applyFont="1"/>
    <xf numFmtId="0" fontId="6" fillId="0" borderId="0" xfId="16" applyFont="1" applyFill="1"/>
    <xf numFmtId="0" fontId="6" fillId="0" borderId="0" xfId="16" applyFont="1" applyFill="1" applyAlignment="1">
      <alignment horizontal="center"/>
    </xf>
    <xf numFmtId="0" fontId="8" fillId="2" borderId="0" xfId="16" applyFont="1" applyAlignment="1">
      <alignment horizontal="fill"/>
    </xf>
    <xf numFmtId="0" fontId="8" fillId="2" borderId="0" xfId="16" applyFont="1"/>
    <xf numFmtId="174" fontId="17" fillId="2" borderId="40" xfId="16" applyNumberFormat="1" applyFont="1" applyBorder="1" applyAlignment="1">
      <alignment horizontal="right"/>
    </xf>
    <xf numFmtId="174" fontId="17" fillId="2" borderId="41" xfId="16" applyNumberFormat="1" applyFont="1" applyBorder="1" applyAlignment="1">
      <alignment horizontal="right"/>
    </xf>
    <xf numFmtId="1" fontId="17" fillId="0" borderId="0" xfId="11" applyNumberFormat="1" applyFont="1" applyAlignment="1">
      <alignment horizontal="left"/>
    </xf>
    <xf numFmtId="174" fontId="1" fillId="2" borderId="0" xfId="16" applyNumberFormat="1"/>
    <xf numFmtId="168" fontId="17" fillId="4" borderId="37" xfId="16" applyNumberFormat="1" applyFont="1" applyFill="1" applyBorder="1" applyAlignment="1">
      <alignment horizontal="right"/>
    </xf>
    <xf numFmtId="168" fontId="17" fillId="4" borderId="26" xfId="16" applyNumberFormat="1" applyFont="1" applyFill="1" applyBorder="1" applyAlignment="1">
      <alignment horizontal="right"/>
    </xf>
    <xf numFmtId="168" fontId="19" fillId="4" borderId="26" xfId="16" applyNumberFormat="1" applyFont="1" applyFill="1" applyBorder="1" applyAlignment="1">
      <alignment horizontal="right"/>
    </xf>
    <xf numFmtId="168" fontId="17" fillId="4" borderId="38" xfId="16" applyNumberFormat="1" applyFont="1" applyFill="1" applyBorder="1" applyAlignment="1">
      <alignment horizontal="right"/>
    </xf>
    <xf numFmtId="168" fontId="17" fillId="4" borderId="27" xfId="16" applyNumberFormat="1" applyFont="1" applyFill="1" applyBorder="1" applyAlignment="1">
      <alignment horizontal="right"/>
    </xf>
    <xf numFmtId="168" fontId="19" fillId="4" borderId="27" xfId="16" applyNumberFormat="1" applyFont="1" applyFill="1" applyBorder="1" applyAlignment="1">
      <alignment horizontal="right"/>
    </xf>
    <xf numFmtId="0" fontId="15" fillId="0" borderId="0" xfId="10" applyFont="1" applyAlignment="1">
      <alignment horizontal="center" wrapText="1"/>
    </xf>
    <xf numFmtId="0" fontId="14" fillId="2" borderId="0" xfId="0" applyFont="1" applyAlignment="1">
      <alignment horizontal="center"/>
    </xf>
    <xf numFmtId="0" fontId="14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wrapText="1"/>
    </xf>
    <xf numFmtId="0" fontId="15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/>
    </xf>
    <xf numFmtId="0" fontId="15" fillId="0" borderId="0" xfId="2" applyFont="1" applyAlignment="1">
      <alignment horizontal="center" vertical="center" wrapText="1"/>
    </xf>
    <xf numFmtId="0" fontId="15" fillId="2" borderId="0" xfId="0" applyFont="1" applyAlignment="1">
      <alignment horizontal="center"/>
    </xf>
    <xf numFmtId="0" fontId="15" fillId="2" borderId="0" xfId="0" applyFont="1" applyAlignment="1">
      <alignment horizont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4" fillId="2" borderId="0" xfId="8" applyFont="1" applyFill="1" applyAlignment="1">
      <alignment horizontal="center"/>
    </xf>
    <xf numFmtId="167" fontId="12" fillId="5" borderId="16" xfId="7" applyFont="1" applyFill="1" applyBorder="1" applyAlignment="1">
      <alignment horizontal="center" vertical="center" wrapText="1"/>
    </xf>
    <xf numFmtId="167" fontId="12" fillId="5" borderId="5" xfId="7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7" fillId="2" borderId="0" xfId="0" applyFont="1" applyAlignment="1">
      <alignment horizontal="left"/>
    </xf>
    <xf numFmtId="0" fontId="12" fillId="5" borderId="16" xfId="16" applyFont="1" applyFill="1" applyBorder="1" applyAlignment="1">
      <alignment horizontal="center" vertical="center"/>
    </xf>
    <xf numFmtId="0" fontId="12" fillId="5" borderId="45" xfId="16" applyFont="1" applyFill="1" applyBorder="1" applyAlignment="1">
      <alignment horizontal="center" vertical="center"/>
    </xf>
    <xf numFmtId="0" fontId="12" fillId="5" borderId="10" xfId="16" applyFont="1" applyFill="1" applyBorder="1" applyAlignment="1">
      <alignment horizontal="center" vertical="center"/>
    </xf>
    <xf numFmtId="0" fontId="12" fillId="5" borderId="46" xfId="16" applyFont="1" applyFill="1" applyBorder="1" applyAlignment="1">
      <alignment horizontal="center" vertical="center"/>
    </xf>
    <xf numFmtId="0" fontId="12" fillId="5" borderId="11" xfId="16" applyFont="1" applyFill="1" applyBorder="1" applyAlignment="1">
      <alignment horizontal="center" vertical="center"/>
    </xf>
    <xf numFmtId="0" fontId="12" fillId="5" borderId="47" xfId="16" applyFont="1" applyFill="1" applyBorder="1" applyAlignment="1">
      <alignment horizontal="center" vertical="center"/>
    </xf>
    <xf numFmtId="0" fontId="14" fillId="2" borderId="0" xfId="16" applyFont="1" applyAlignment="1">
      <alignment horizontal="center"/>
    </xf>
    <xf numFmtId="0" fontId="15" fillId="0" borderId="0" xfId="16" applyFont="1" applyFill="1" applyAlignment="1">
      <alignment horizontal="center"/>
    </xf>
    <xf numFmtId="0" fontId="12" fillId="5" borderId="10" xfId="16" applyFont="1" applyFill="1" applyBorder="1" applyAlignment="1">
      <alignment horizontal="center" vertical="center" wrapText="1"/>
    </xf>
    <xf numFmtId="0" fontId="12" fillId="5" borderId="46" xfId="16" applyFont="1" applyFill="1" applyBorder="1" applyAlignment="1">
      <alignment horizontal="center" vertical="center" wrapText="1"/>
    </xf>
    <xf numFmtId="0" fontId="12" fillId="5" borderId="11" xfId="16" applyFont="1" applyFill="1" applyBorder="1" applyAlignment="1">
      <alignment horizontal="center" vertical="center" wrapText="1"/>
    </xf>
    <xf numFmtId="0" fontId="12" fillId="5" borderId="47" xfId="16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2" fillId="5" borderId="54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5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12" fillId="5" borderId="47" xfId="0" applyFont="1" applyFill="1" applyBorder="1" applyAlignment="1">
      <alignment horizontal="center" vertical="center"/>
    </xf>
    <xf numFmtId="166" fontId="14" fillId="0" borderId="0" xfId="13" applyFont="1" applyAlignment="1">
      <alignment horizontal="center"/>
    </xf>
    <xf numFmtId="166" fontId="12" fillId="5" borderId="54" xfId="13" applyFont="1" applyFill="1" applyBorder="1" applyAlignment="1">
      <alignment horizontal="center" vertical="center"/>
    </xf>
    <xf numFmtId="166" fontId="12" fillId="5" borderId="16" xfId="13" applyFont="1" applyFill="1" applyBorder="1" applyAlignment="1">
      <alignment horizontal="center" vertical="center"/>
    </xf>
    <xf numFmtId="166" fontId="12" fillId="5" borderId="45" xfId="13" applyFont="1" applyFill="1" applyBorder="1" applyAlignment="1">
      <alignment horizontal="center" vertical="center"/>
    </xf>
    <xf numFmtId="166" fontId="12" fillId="5" borderId="55" xfId="13" applyFont="1" applyFill="1" applyBorder="1" applyAlignment="1">
      <alignment horizontal="center" vertical="center"/>
    </xf>
    <xf numFmtId="166" fontId="12" fillId="5" borderId="63" xfId="13" applyFont="1" applyFill="1" applyBorder="1" applyAlignment="1">
      <alignment horizontal="center" vertical="center"/>
    </xf>
    <xf numFmtId="166" fontId="12" fillId="5" borderId="56" xfId="13" applyFont="1" applyFill="1" applyBorder="1" applyAlignment="1">
      <alignment horizontal="center" vertical="center"/>
    </xf>
    <xf numFmtId="166" fontId="12" fillId="5" borderId="12" xfId="13" applyFont="1" applyFill="1" applyBorder="1" applyAlignment="1">
      <alignment horizontal="center" vertical="center"/>
    </xf>
    <xf numFmtId="166" fontId="12" fillId="5" borderId="10" xfId="13" applyFont="1" applyFill="1" applyBorder="1" applyAlignment="1">
      <alignment horizontal="center" vertical="center" wrapText="1"/>
    </xf>
    <xf numFmtId="166" fontId="12" fillId="5" borderId="46" xfId="13" applyFont="1" applyFill="1" applyBorder="1" applyAlignment="1">
      <alignment horizontal="center" vertical="center" wrapText="1"/>
    </xf>
    <xf numFmtId="166" fontId="15" fillId="0" borderId="0" xfId="13" quotePrefix="1" applyFont="1" applyAlignment="1">
      <alignment horizontal="center"/>
    </xf>
    <xf numFmtId="166" fontId="12" fillId="5" borderId="58" xfId="13" applyFont="1" applyFill="1" applyBorder="1" applyAlignment="1">
      <alignment horizontal="center" vertical="center"/>
    </xf>
    <xf numFmtId="166" fontId="12" fillId="5" borderId="59" xfId="13" applyFont="1" applyFill="1" applyBorder="1" applyAlignment="1">
      <alignment horizontal="center" vertical="center"/>
    </xf>
    <xf numFmtId="166" fontId="15" fillId="0" borderId="0" xfId="13" applyFont="1" applyAlignment="1">
      <alignment horizontal="center"/>
    </xf>
    <xf numFmtId="166" fontId="12" fillId="5" borderId="57" xfId="13" applyFont="1" applyFill="1" applyBorder="1" applyAlignment="1">
      <alignment horizontal="center" vertical="center"/>
    </xf>
    <xf numFmtId="166" fontId="12" fillId="5" borderId="60" xfId="13" applyFont="1" applyFill="1" applyBorder="1" applyAlignment="1">
      <alignment horizontal="center" vertical="center"/>
    </xf>
    <xf numFmtId="166" fontId="12" fillId="5" borderId="64" xfId="13" applyFont="1" applyFill="1" applyBorder="1" applyAlignment="1">
      <alignment horizontal="center" vertical="center"/>
    </xf>
    <xf numFmtId="0" fontId="6" fillId="0" borderId="0" xfId="14" applyFont="1" applyAlignment="1">
      <alignment horizontal="center"/>
    </xf>
    <xf numFmtId="0" fontId="14" fillId="0" borderId="0" xfId="14" applyFont="1" applyAlignment="1">
      <alignment horizontal="center"/>
    </xf>
    <xf numFmtId="0" fontId="15" fillId="2" borderId="0" xfId="14" applyFont="1" applyFill="1" applyAlignment="1">
      <alignment horizontal="center"/>
    </xf>
    <xf numFmtId="0" fontId="12" fillId="5" borderId="54" xfId="14" applyFont="1" applyFill="1" applyBorder="1" applyAlignment="1">
      <alignment horizontal="center" vertical="center"/>
    </xf>
    <xf numFmtId="0" fontId="12" fillId="5" borderId="16" xfId="14" applyFont="1" applyFill="1" applyBorder="1" applyAlignment="1">
      <alignment horizontal="center" vertical="center"/>
    </xf>
    <xf numFmtId="0" fontId="12" fillId="5" borderId="45" xfId="14" applyFont="1" applyFill="1" applyBorder="1" applyAlignment="1">
      <alignment horizontal="center" vertical="center"/>
    </xf>
    <xf numFmtId="0" fontId="12" fillId="5" borderId="56" xfId="14" applyFont="1" applyFill="1" applyBorder="1" applyAlignment="1">
      <alignment horizontal="center" vertical="center"/>
    </xf>
    <xf numFmtId="0" fontId="12" fillId="5" borderId="11" xfId="14" applyFont="1" applyFill="1" applyBorder="1" applyAlignment="1">
      <alignment horizontal="center" vertical="center"/>
    </xf>
    <xf numFmtId="0" fontId="12" fillId="5" borderId="47" xfId="14" applyFont="1" applyFill="1" applyBorder="1" applyAlignment="1">
      <alignment horizontal="center" vertical="center"/>
    </xf>
    <xf numFmtId="0" fontId="12" fillId="5" borderId="55" xfId="14" applyFont="1" applyFill="1" applyBorder="1" applyAlignment="1">
      <alignment horizontal="center" vertical="center"/>
    </xf>
    <xf numFmtId="0" fontId="12" fillId="5" borderId="10" xfId="14" applyFont="1" applyFill="1" applyBorder="1" applyAlignment="1">
      <alignment horizontal="center" vertical="center"/>
    </xf>
    <xf numFmtId="0" fontId="12" fillId="5" borderId="46" xfId="14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horizontal="center" vertical="center"/>
    </xf>
    <xf numFmtId="0" fontId="12" fillId="5" borderId="63" xfId="0" applyFont="1" applyFill="1" applyBorder="1" applyAlignment="1">
      <alignment horizontal="center" vertical="center"/>
    </xf>
    <xf numFmtId="0" fontId="12" fillId="5" borderId="65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/>
    </xf>
    <xf numFmtId="0" fontId="1" fillId="2" borderId="0" xfId="0" applyFont="1" applyAlignment="1">
      <alignment horizontal="center"/>
    </xf>
    <xf numFmtId="0" fontId="12" fillId="5" borderId="63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center"/>
    </xf>
    <xf numFmtId="0" fontId="15" fillId="0" borderId="0" xfId="8" quotePrefix="1" applyFont="1" applyAlignment="1">
      <alignment horizontal="center"/>
    </xf>
    <xf numFmtId="0" fontId="15" fillId="0" borderId="0" xfId="8" applyFont="1" applyAlignment="1">
      <alignment horizontal="center"/>
    </xf>
    <xf numFmtId="0" fontId="12" fillId="5" borderId="16" xfId="8" applyFont="1" applyFill="1" applyBorder="1" applyAlignment="1">
      <alignment horizontal="center" vertical="center"/>
    </xf>
    <xf numFmtId="0" fontId="12" fillId="5" borderId="45" xfId="8" applyFont="1" applyFill="1" applyBorder="1" applyAlignment="1">
      <alignment horizontal="center" vertical="center"/>
    </xf>
    <xf numFmtId="0" fontId="12" fillId="5" borderId="10" xfId="8" applyFont="1" applyFill="1" applyBorder="1" applyAlignment="1">
      <alignment horizontal="center" vertical="center"/>
    </xf>
    <xf numFmtId="0" fontId="12" fillId="5" borderId="46" xfId="8" applyFont="1" applyFill="1" applyBorder="1" applyAlignment="1">
      <alignment horizontal="center" vertical="center"/>
    </xf>
    <xf numFmtId="0" fontId="12" fillId="5" borderId="11" xfId="8" applyFont="1" applyFill="1" applyBorder="1" applyAlignment="1">
      <alignment horizontal="center" vertical="center"/>
    </xf>
    <xf numFmtId="0" fontId="12" fillId="5" borderId="47" xfId="8" applyFont="1" applyFill="1" applyBorder="1" applyAlignment="1">
      <alignment horizontal="center" vertical="center"/>
    </xf>
    <xf numFmtId="168" fontId="15" fillId="2" borderId="0" xfId="9" applyFont="1" applyFill="1" applyAlignment="1">
      <alignment horizontal="center"/>
    </xf>
    <xf numFmtId="0" fontId="12" fillId="5" borderId="58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12" fillId="5" borderId="60" xfId="0" applyFont="1" applyFill="1" applyBorder="1" applyAlignment="1">
      <alignment horizontal="center" vertical="center"/>
    </xf>
    <xf numFmtId="0" fontId="12" fillId="5" borderId="59" xfId="0" applyFont="1" applyFill="1" applyBorder="1" applyAlignment="1">
      <alignment horizontal="center" vertical="center"/>
    </xf>
    <xf numFmtId="0" fontId="12" fillId="5" borderId="62" xfId="0" applyFont="1" applyFill="1" applyBorder="1" applyAlignment="1">
      <alignment horizontal="center" vertical="center"/>
    </xf>
    <xf numFmtId="0" fontId="6" fillId="2" borderId="0" xfId="0" applyFont="1" applyAlignment="1">
      <alignment horizontal="center" wrapText="1"/>
    </xf>
    <xf numFmtId="0" fontId="15" fillId="2" borderId="0" xfId="0" applyFont="1" applyAlignment="1">
      <alignment horizontal="center" vertical="center"/>
    </xf>
    <xf numFmtId="0" fontId="12" fillId="5" borderId="59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2" fillId="5" borderId="66" xfId="0" applyFont="1" applyFill="1" applyBorder="1" applyAlignment="1">
      <alignment horizontal="center" vertical="center" wrapText="1"/>
    </xf>
    <xf numFmtId="0" fontId="15" fillId="0" borderId="0" xfId="5" applyFont="1" applyAlignment="1">
      <alignment horizontal="center"/>
    </xf>
    <xf numFmtId="0" fontId="12" fillId="5" borderId="63" xfId="0" applyFont="1" applyFill="1" applyBorder="1" applyAlignment="1">
      <alignment horizontal="center" vertical="top"/>
    </xf>
    <xf numFmtId="0" fontId="12" fillId="5" borderId="12" xfId="0" applyFont="1" applyFill="1" applyBorder="1" applyAlignment="1">
      <alignment horizontal="center" vertical="top"/>
    </xf>
    <xf numFmtId="169" fontId="12" fillId="5" borderId="61" xfId="0" applyNumberFormat="1" applyFont="1" applyFill="1" applyBorder="1" applyAlignment="1">
      <alignment horizontal="center" vertical="center"/>
    </xf>
    <xf numFmtId="169" fontId="12" fillId="5" borderId="65" xfId="0" applyNumberFormat="1" applyFont="1" applyFill="1" applyBorder="1" applyAlignment="1">
      <alignment horizontal="center" vertical="center"/>
    </xf>
    <xf numFmtId="169" fontId="12" fillId="5" borderId="62" xfId="0" applyNumberFormat="1" applyFont="1" applyFill="1" applyBorder="1" applyAlignment="1">
      <alignment horizontal="center" vertical="center"/>
    </xf>
    <xf numFmtId="169" fontId="12" fillId="5" borderId="66" xfId="0" applyNumberFormat="1" applyFont="1" applyFill="1" applyBorder="1" applyAlignment="1">
      <alignment horizontal="center" vertical="center"/>
    </xf>
    <xf numFmtId="0" fontId="15" fillId="0" borderId="0" xfId="6" applyFont="1" applyAlignment="1">
      <alignment horizontal="center"/>
    </xf>
    <xf numFmtId="169" fontId="12" fillId="5" borderId="63" xfId="0" applyNumberFormat="1" applyFont="1" applyFill="1" applyBorder="1" applyAlignment="1">
      <alignment horizontal="center" vertical="center"/>
    </xf>
    <xf numFmtId="169" fontId="12" fillId="5" borderId="12" xfId="0" applyNumberFormat="1" applyFont="1" applyFill="1" applyBorder="1" applyAlignment="1">
      <alignment horizontal="center" vertical="center"/>
    </xf>
    <xf numFmtId="169" fontId="12" fillId="5" borderId="10" xfId="0" applyNumberFormat="1" applyFont="1" applyFill="1" applyBorder="1" applyAlignment="1">
      <alignment horizontal="center" vertical="center"/>
    </xf>
    <xf numFmtId="169" fontId="12" fillId="5" borderId="46" xfId="0" applyNumberFormat="1" applyFont="1" applyFill="1" applyBorder="1" applyAlignment="1">
      <alignment horizontal="center" vertical="center"/>
    </xf>
    <xf numFmtId="169" fontId="12" fillId="5" borderId="11" xfId="0" applyNumberFormat="1" applyFont="1" applyFill="1" applyBorder="1" applyAlignment="1">
      <alignment horizontal="center" vertical="center"/>
    </xf>
    <xf numFmtId="169" fontId="12" fillId="5" borderId="47" xfId="0" applyNumberFormat="1" applyFont="1" applyFill="1" applyBorder="1" applyAlignment="1">
      <alignment horizontal="center" vertical="center"/>
    </xf>
    <xf numFmtId="167" fontId="15" fillId="0" borderId="0" xfId="7" quotePrefix="1" applyFont="1" applyAlignment="1">
      <alignment horizontal="center" vertical="center"/>
    </xf>
    <xf numFmtId="167" fontId="12" fillId="5" borderId="57" xfId="7" applyFont="1" applyFill="1" applyBorder="1" applyAlignment="1">
      <alignment horizontal="center" vertical="center" wrapText="1"/>
    </xf>
    <xf numFmtId="167" fontId="12" fillId="5" borderId="60" xfId="7" applyFont="1" applyFill="1" applyBorder="1" applyAlignment="1">
      <alignment horizontal="center" vertical="center" wrapText="1"/>
    </xf>
    <xf numFmtId="167" fontId="12" fillId="5" borderId="64" xfId="7" applyFont="1" applyFill="1" applyBorder="1" applyAlignment="1">
      <alignment horizontal="center" vertical="center" wrapText="1"/>
    </xf>
    <xf numFmtId="167" fontId="12" fillId="5" borderId="58" xfId="7" applyFont="1" applyFill="1" applyBorder="1" applyAlignment="1">
      <alignment horizontal="center" vertical="center"/>
    </xf>
    <xf numFmtId="167" fontId="12" fillId="5" borderId="61" xfId="7" applyFont="1" applyFill="1" applyBorder="1" applyAlignment="1">
      <alignment horizontal="center" vertical="center"/>
    </xf>
    <xf numFmtId="167" fontId="12" fillId="5" borderId="59" xfId="7" applyFont="1" applyFill="1" applyBorder="1" applyAlignment="1">
      <alignment horizontal="center" vertical="center"/>
    </xf>
    <xf numFmtId="167" fontId="12" fillId="5" borderId="62" xfId="7" applyFont="1" applyFill="1" applyBorder="1" applyAlignment="1">
      <alignment horizontal="center" vertical="center"/>
    </xf>
    <xf numFmtId="2" fontId="12" fillId="5" borderId="15" xfId="7" quotePrefix="1" applyNumberFormat="1" applyFont="1" applyFill="1" applyBorder="1" applyAlignment="1">
      <alignment horizontal="center" vertical="center"/>
    </xf>
    <xf numFmtId="2" fontId="12" fillId="5" borderId="46" xfId="7" quotePrefix="1" applyNumberFormat="1" applyFont="1" applyFill="1" applyBorder="1" applyAlignment="1">
      <alignment horizontal="center" vertical="center"/>
    </xf>
    <xf numFmtId="2" fontId="12" fillId="5" borderId="61" xfId="7" quotePrefix="1" applyNumberFormat="1" applyFont="1" applyFill="1" applyBorder="1" applyAlignment="1">
      <alignment horizontal="center" vertical="center"/>
    </xf>
    <xf numFmtId="2" fontId="12" fillId="5" borderId="65" xfId="7" quotePrefix="1" applyNumberFormat="1" applyFont="1" applyFill="1" applyBorder="1" applyAlignment="1">
      <alignment horizontal="center" vertical="center"/>
    </xf>
    <xf numFmtId="0" fontId="15" fillId="2" borderId="0" xfId="16" applyFont="1" applyAlignment="1">
      <alignment horizontal="center"/>
    </xf>
    <xf numFmtId="0" fontId="15" fillId="2" borderId="0" xfId="16" quotePrefix="1" applyFont="1" applyAlignment="1">
      <alignment horizontal="center"/>
    </xf>
    <xf numFmtId="0" fontId="17" fillId="2" borderId="0" xfId="16" applyFont="1" applyAlignment="1">
      <alignment horizontal="left"/>
    </xf>
    <xf numFmtId="167" fontId="15" fillId="0" borderId="0" xfId="7" applyFont="1" applyAlignment="1">
      <alignment horizontal="center" vertical="center"/>
    </xf>
    <xf numFmtId="167" fontId="12" fillId="5" borderId="54" xfId="7" applyFont="1" applyFill="1" applyBorder="1" applyAlignment="1">
      <alignment horizontal="center" vertical="center" wrapText="1"/>
    </xf>
    <xf numFmtId="167" fontId="12" fillId="5" borderId="45" xfId="7" applyFont="1" applyFill="1" applyBorder="1" applyAlignment="1">
      <alignment horizontal="center" vertical="center" wrapText="1"/>
    </xf>
    <xf numFmtId="167" fontId="12" fillId="5" borderId="55" xfId="7" applyFont="1" applyFill="1" applyBorder="1" applyAlignment="1">
      <alignment horizontal="center" vertical="center" wrapText="1"/>
    </xf>
    <xf numFmtId="167" fontId="12" fillId="5" borderId="55" xfId="7" applyFont="1" applyFill="1" applyBorder="1" applyAlignment="1">
      <alignment horizontal="center" vertical="center"/>
    </xf>
    <xf numFmtId="167" fontId="12" fillId="5" borderId="56" xfId="7" applyFont="1" applyFill="1" applyBorder="1" applyAlignment="1">
      <alignment horizontal="center" vertical="center"/>
    </xf>
    <xf numFmtId="167" fontId="12" fillId="5" borderId="10" xfId="7" applyFont="1" applyFill="1" applyBorder="1" applyAlignment="1">
      <alignment horizontal="center" vertical="center" wrapText="1"/>
    </xf>
    <xf numFmtId="167" fontId="12" fillId="5" borderId="46" xfId="7" applyFont="1" applyFill="1" applyBorder="1" applyAlignment="1">
      <alignment horizontal="center" vertical="center" wrapText="1"/>
    </xf>
    <xf numFmtId="167" fontId="12" fillId="5" borderId="56" xfId="7" applyFont="1" applyFill="1" applyBorder="1" applyAlignment="1">
      <alignment horizontal="center" vertical="center" wrapText="1"/>
    </xf>
    <xf numFmtId="167" fontId="12" fillId="5" borderId="11" xfId="7" applyFont="1" applyFill="1" applyBorder="1" applyAlignment="1">
      <alignment horizontal="center" vertical="center" wrapText="1"/>
    </xf>
    <xf numFmtId="167" fontId="12" fillId="5" borderId="47" xfId="7" applyFont="1" applyFill="1" applyBorder="1" applyAlignment="1">
      <alignment horizontal="center" vertical="center" wrapText="1"/>
    </xf>
    <xf numFmtId="167" fontId="15" fillId="2" borderId="0" xfId="7" quotePrefix="1" applyFont="1" applyFill="1" applyAlignment="1">
      <alignment horizontal="center"/>
    </xf>
    <xf numFmtId="167" fontId="15" fillId="2" borderId="0" xfId="7" applyFont="1" applyFill="1" applyAlignment="1">
      <alignment horizontal="center"/>
    </xf>
    <xf numFmtId="0" fontId="1" fillId="2" borderId="0" xfId="16" applyAlignment="1">
      <alignment horizontal="left"/>
    </xf>
    <xf numFmtId="167" fontId="12" fillId="5" borderId="54" xfId="7" applyFont="1" applyFill="1" applyBorder="1" applyAlignment="1">
      <alignment horizontal="center"/>
    </xf>
    <xf numFmtId="167" fontId="12" fillId="5" borderId="16" xfId="7" applyFont="1" applyFill="1" applyBorder="1" applyAlignment="1">
      <alignment horizontal="center"/>
    </xf>
    <xf numFmtId="0" fontId="12" fillId="5" borderId="58" xfId="16" applyFont="1" applyFill="1" applyBorder="1" applyAlignment="1">
      <alignment horizontal="center" vertical="center" wrapText="1"/>
    </xf>
    <xf numFmtId="0" fontId="12" fillId="5" borderId="61" xfId="16" applyFont="1" applyFill="1" applyBorder="1" applyAlignment="1">
      <alignment horizontal="center" vertical="center" wrapText="1"/>
    </xf>
    <xf numFmtId="0" fontId="12" fillId="5" borderId="65" xfId="16" applyFont="1" applyFill="1" applyBorder="1" applyAlignment="1">
      <alignment horizontal="center" vertical="center" wrapText="1"/>
    </xf>
    <xf numFmtId="0" fontId="12" fillId="5" borderId="59" xfId="16" applyFont="1" applyFill="1" applyBorder="1" applyAlignment="1">
      <alignment horizontal="center" vertical="center"/>
    </xf>
    <xf numFmtId="0" fontId="12" fillId="5" borderId="62" xfId="16" applyFont="1" applyFill="1" applyBorder="1" applyAlignment="1">
      <alignment horizontal="center" vertical="center"/>
    </xf>
    <xf numFmtId="0" fontId="12" fillId="5" borderId="66" xfId="16" applyFont="1" applyFill="1" applyBorder="1" applyAlignment="1">
      <alignment horizontal="center" vertical="center"/>
    </xf>
    <xf numFmtId="167" fontId="12" fillId="5" borderId="57" xfId="7" applyFont="1" applyFill="1" applyBorder="1" applyAlignment="1">
      <alignment horizontal="center"/>
    </xf>
    <xf numFmtId="167" fontId="12" fillId="5" borderId="67" xfId="7" applyFont="1" applyFill="1" applyBorder="1" applyAlignment="1">
      <alignment horizontal="center"/>
    </xf>
    <xf numFmtId="0" fontId="12" fillId="5" borderId="59" xfId="16" applyFont="1" applyFill="1" applyBorder="1" applyAlignment="1">
      <alignment horizontal="center" vertical="center" wrapText="1"/>
    </xf>
    <xf numFmtId="0" fontId="12" fillId="5" borderId="62" xfId="16" applyFont="1" applyFill="1" applyBorder="1" applyAlignment="1">
      <alignment horizontal="center" vertical="center" wrapText="1"/>
    </xf>
    <xf numFmtId="0" fontId="12" fillId="5" borderId="66" xfId="16" applyFont="1" applyFill="1" applyBorder="1" applyAlignment="1">
      <alignment horizontal="center" vertical="center" wrapText="1"/>
    </xf>
    <xf numFmtId="167" fontId="12" fillId="5" borderId="60" xfId="7" applyFont="1" applyFill="1" applyBorder="1" applyAlignment="1">
      <alignment horizontal="center"/>
    </xf>
    <xf numFmtId="0" fontId="12" fillId="5" borderId="58" xfId="16" applyFont="1" applyFill="1" applyBorder="1" applyAlignment="1">
      <alignment horizontal="center" vertical="center"/>
    </xf>
    <xf numFmtId="0" fontId="12" fillId="5" borderId="15" xfId="16" applyFont="1" applyFill="1" applyBorder="1" applyAlignment="1">
      <alignment horizontal="center" vertical="center" wrapText="1"/>
    </xf>
    <xf numFmtId="0" fontId="12" fillId="5" borderId="18" xfId="16" applyFont="1" applyFill="1" applyBorder="1" applyAlignment="1">
      <alignment horizontal="center" vertical="center" wrapText="1"/>
    </xf>
    <xf numFmtId="0" fontId="12" fillId="5" borderId="61" xfId="16" applyFont="1" applyFill="1" applyBorder="1" applyAlignment="1">
      <alignment horizontal="center" vertical="center"/>
    </xf>
  </cellXfs>
  <cellStyles count="19">
    <cellStyle name="Euro" xfId="1" xr:uid="{00000000-0005-0000-0000-000000000000}"/>
    <cellStyle name="Millares 2" xfId="17" xr:uid="{00000000-0005-0000-0000-000001000000}"/>
    <cellStyle name="Normal" xfId="0" builtinId="0"/>
    <cellStyle name="Normal 2" xfId="16" xr:uid="{00000000-0005-0000-0000-000003000000}"/>
    <cellStyle name="Normal_AE09-C20-1" xfId="2" xr:uid="{00000000-0005-0000-0000-000004000000}"/>
    <cellStyle name="Normal_MEDPRO10" xfId="3" xr:uid="{00000000-0005-0000-0000-000005000000}"/>
    <cellStyle name="Normal_MEDPRO11" xfId="4" xr:uid="{00000000-0005-0000-0000-000006000000}"/>
    <cellStyle name="Normal_MEDPRO13" xfId="5" xr:uid="{00000000-0005-0000-0000-000007000000}"/>
    <cellStyle name="Normal_MEDPRO14" xfId="6" xr:uid="{00000000-0005-0000-0000-000008000000}"/>
    <cellStyle name="Normal_MEDPRO16" xfId="7" xr:uid="{00000000-0005-0000-0000-000009000000}"/>
    <cellStyle name="Normal_MEDPRO8" xfId="8" xr:uid="{00000000-0005-0000-0000-00000A000000}"/>
    <cellStyle name="Normal_MEDPRO9" xfId="9" xr:uid="{00000000-0005-0000-0000-00000B000000}"/>
    <cellStyle name="Normal_MEPRO1" xfId="10" xr:uid="{00000000-0005-0000-0000-00000C000000}"/>
    <cellStyle name="Normal_MEPRO3" xfId="11" xr:uid="{00000000-0005-0000-0000-00000D000000}"/>
    <cellStyle name="Normal_MEPRO3 2" xfId="18" xr:uid="{10BE1D28-F708-4C21-8C97-E7B5CFA58A04}"/>
    <cellStyle name="Normal_MEPRO3_Estadística oficial certificación semillas 2003 hasta 2010" xfId="12" xr:uid="{00000000-0005-0000-0000-00000E000000}"/>
    <cellStyle name="Normal_MEPRO5" xfId="13" xr:uid="{00000000-0005-0000-0000-00000F000000}"/>
    <cellStyle name="Normal_Mepro6" xfId="14" xr:uid="{00000000-0005-0000-0000-000010000000}"/>
    <cellStyle name="pepe" xfId="15" xr:uid="{00000000-0005-0000-0000-000011000000}"/>
  </cellStyles>
  <dxfs count="0"/>
  <tableStyles count="0" defaultTableStyle="TableStyleMedium9" defaultPivotStyle="PivotStyleLight16"/>
  <colors>
    <mruColors>
      <color rgb="FFFFE699"/>
      <color rgb="FFFFD966"/>
      <color rgb="FFFF00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63" Type="http://schemas.openxmlformats.org/officeDocument/2006/relationships/externalLink" Target="externalLinks/externalLink26.xml"/><Relationship Id="rId68" Type="http://schemas.openxmlformats.org/officeDocument/2006/relationships/externalLink" Target="externalLinks/externalLink31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16.xml"/><Relationship Id="rId58" Type="http://schemas.openxmlformats.org/officeDocument/2006/relationships/externalLink" Target="externalLinks/externalLink21.xml"/><Relationship Id="rId74" Type="http://schemas.openxmlformats.org/officeDocument/2006/relationships/externalLink" Target="externalLinks/externalLink37.xml"/><Relationship Id="rId79" Type="http://schemas.openxmlformats.org/officeDocument/2006/relationships/externalLink" Target="externalLinks/externalLink4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56" Type="http://schemas.openxmlformats.org/officeDocument/2006/relationships/externalLink" Target="externalLinks/externalLink19.xml"/><Relationship Id="rId64" Type="http://schemas.openxmlformats.org/officeDocument/2006/relationships/externalLink" Target="externalLinks/externalLink27.xml"/><Relationship Id="rId69" Type="http://schemas.openxmlformats.org/officeDocument/2006/relationships/externalLink" Target="externalLinks/externalLink32.xml"/><Relationship Id="rId77" Type="http://schemas.openxmlformats.org/officeDocument/2006/relationships/externalLink" Target="externalLinks/externalLink4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4.xml"/><Relationship Id="rId72" Type="http://schemas.openxmlformats.org/officeDocument/2006/relationships/externalLink" Target="externalLinks/externalLink35.xml"/><Relationship Id="rId80" Type="http://schemas.openxmlformats.org/officeDocument/2006/relationships/externalLink" Target="externalLinks/externalLink43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59" Type="http://schemas.openxmlformats.org/officeDocument/2006/relationships/externalLink" Target="externalLinks/externalLink22.xml"/><Relationship Id="rId67" Type="http://schemas.openxmlformats.org/officeDocument/2006/relationships/externalLink" Target="externalLinks/externalLink30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54" Type="http://schemas.openxmlformats.org/officeDocument/2006/relationships/externalLink" Target="externalLinks/externalLink17.xml"/><Relationship Id="rId62" Type="http://schemas.openxmlformats.org/officeDocument/2006/relationships/externalLink" Target="externalLinks/externalLink25.xml"/><Relationship Id="rId70" Type="http://schemas.openxmlformats.org/officeDocument/2006/relationships/externalLink" Target="externalLinks/externalLink33.xml"/><Relationship Id="rId75" Type="http://schemas.openxmlformats.org/officeDocument/2006/relationships/externalLink" Target="externalLinks/externalLink38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Relationship Id="rId57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externalLink" Target="externalLinks/externalLink15.xml"/><Relationship Id="rId60" Type="http://schemas.openxmlformats.org/officeDocument/2006/relationships/externalLink" Target="externalLinks/externalLink23.xml"/><Relationship Id="rId65" Type="http://schemas.openxmlformats.org/officeDocument/2006/relationships/externalLink" Target="externalLinks/externalLink28.xml"/><Relationship Id="rId73" Type="http://schemas.openxmlformats.org/officeDocument/2006/relationships/externalLink" Target="externalLinks/externalLink36.xml"/><Relationship Id="rId78" Type="http://schemas.openxmlformats.org/officeDocument/2006/relationships/externalLink" Target="externalLinks/externalLink41.xml"/><Relationship Id="rId81" Type="http://schemas.openxmlformats.org/officeDocument/2006/relationships/externalLink" Target="externalLinks/externalLink44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3.xml"/><Relationship Id="rId55" Type="http://schemas.openxmlformats.org/officeDocument/2006/relationships/externalLink" Target="externalLinks/externalLink18.xml"/><Relationship Id="rId76" Type="http://schemas.openxmlformats.org/officeDocument/2006/relationships/externalLink" Target="externalLinks/externalLink3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66" Type="http://schemas.openxmlformats.org/officeDocument/2006/relationships/externalLink" Target="externalLinks/externalLink29.xml"/><Relationship Id="rId61" Type="http://schemas.openxmlformats.org/officeDocument/2006/relationships/externalLink" Target="externalLinks/externalLink24.xml"/><Relationship Id="rId82" Type="http://schemas.openxmlformats.org/officeDocument/2006/relationships/externalLink" Target="externalLinks/externalLink4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gastos en semillas y plantones (millones de euros)</a:t>
            </a:r>
          </a:p>
        </c:rich>
      </c:tx>
      <c:layout>
        <c:manualLayout>
          <c:xMode val="edge"/>
          <c:yMode val="edge"/>
          <c:x val="0.22424308588064051"/>
          <c:y val="5.261798796889543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397104202149879E-2"/>
          <c:y val="0.19239927302840271"/>
          <c:w val="0.89638061844157224"/>
          <c:h val="0.72209109877326461"/>
        </c:manualLayout>
      </c:layout>
      <c:lineChart>
        <c:grouping val="standard"/>
        <c:varyColors val="0"/>
        <c:ser>
          <c:idx val="0"/>
          <c:order val="0"/>
          <c:tx>
            <c:v>Semillas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'9.1.2'!$A$10:$A$20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'9.1.2'!$H$10:$H$20</c:f>
              <c:numCache>
                <c:formatCode>#,##0.00__;\–#,##0.00__;0.00__;@__</c:formatCode>
                <c:ptCount val="11"/>
                <c:pt idx="0">
                  <c:v>867.09652000000006</c:v>
                </c:pt>
                <c:pt idx="1">
                  <c:v>903.58942500000001</c:v>
                </c:pt>
                <c:pt idx="2">
                  <c:v>916.39322700000002</c:v>
                </c:pt>
                <c:pt idx="3">
                  <c:v>936.23864499999991</c:v>
                </c:pt>
                <c:pt idx="4">
                  <c:v>986.01633599999991</c:v>
                </c:pt>
                <c:pt idx="5">
                  <c:v>1037.334627</c:v>
                </c:pt>
                <c:pt idx="6">
                  <c:v>1129.5683280000001</c:v>
                </c:pt>
                <c:pt idx="7">
                  <c:v>1183.72703</c:v>
                </c:pt>
                <c:pt idx="8">
                  <c:v>1193.466582</c:v>
                </c:pt>
                <c:pt idx="9">
                  <c:v>1305.3438120000001</c:v>
                </c:pt>
                <c:pt idx="10">
                  <c:v>1397.4316531988848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5-4AC9-8893-63F4C44F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283456"/>
        <c:axId val="367273120"/>
      </c:lineChart>
      <c:catAx>
        <c:axId val="3672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27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273120"/>
        <c:scaling>
          <c:orientation val="minMax"/>
          <c:max val="1500"/>
          <c:min val="7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2834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fertilizable (miles de hectáreas)</a:t>
            </a:r>
          </a:p>
        </c:rich>
      </c:tx>
      <c:layout>
        <c:manualLayout>
          <c:xMode val="edge"/>
          <c:yMode val="edge"/>
          <c:x val="0.26252265843836825"/>
          <c:y val="3.146065595584534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0686383040344293E-2"/>
          <c:y val="0.13258441514266223"/>
          <c:w val="0.88848145546283253"/>
          <c:h val="0.78651771694798556"/>
        </c:manualLayout>
      </c:layout>
      <c:lineChart>
        <c:grouping val="standard"/>
        <c:varyColors val="0"/>
        <c:ser>
          <c:idx val="0"/>
          <c:order val="0"/>
          <c:tx>
            <c:v>fertilizantes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'9.2.4'!$A$9:$A$23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'9.2.4'!$B$9:$B$23</c:f>
              <c:numCache>
                <c:formatCode>#,##0__;\–#,##0__;0__;@__</c:formatCode>
                <c:ptCount val="15"/>
                <c:pt idx="0">
                  <c:v>14757</c:v>
                </c:pt>
                <c:pt idx="1">
                  <c:v>15402</c:v>
                </c:pt>
                <c:pt idx="2">
                  <c:v>14727</c:v>
                </c:pt>
                <c:pt idx="3">
                  <c:v>14947</c:v>
                </c:pt>
                <c:pt idx="4">
                  <c:v>14932</c:v>
                </c:pt>
                <c:pt idx="5">
                  <c:v>15133</c:v>
                </c:pt>
                <c:pt idx="6">
                  <c:v>15499</c:v>
                </c:pt>
                <c:pt idx="7">
                  <c:v>14938</c:v>
                </c:pt>
                <c:pt idx="8">
                  <c:v>15065</c:v>
                </c:pt>
                <c:pt idx="9">
                  <c:v>15153</c:v>
                </c:pt>
                <c:pt idx="10">
                  <c:v>14883</c:v>
                </c:pt>
                <c:pt idx="11">
                  <c:v>15055</c:v>
                </c:pt>
                <c:pt idx="12">
                  <c:v>14906</c:v>
                </c:pt>
                <c:pt idx="13">
                  <c:v>15060.96</c:v>
                </c:pt>
                <c:pt idx="14">
                  <c:v>15034.3912487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8-4415-908A-B90949D2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596832"/>
        <c:axId val="712636976"/>
      </c:lineChart>
      <c:catAx>
        <c:axId val="5845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36976"/>
        <c:scaling>
          <c:orientation val="minMax"/>
          <c:max val="18000"/>
          <c:min val="12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596832"/>
        <c:crosses val="autoZero"/>
        <c:crossBetween val="between"/>
        <c:majorUnit val="1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Comparativa de la evolución de consumo agrícola de N, P</a:t>
            </a:r>
            <a:r>
              <a:rPr lang="es-ES" sz="105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</a:t>
            </a:r>
            <a:r>
              <a:rPr lang="es-ES" sz="105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5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y K</a:t>
            </a:r>
            <a:r>
              <a:rPr lang="es-ES" sz="105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fertilizantes (toneladas)</a:t>
            </a:r>
          </a:p>
        </c:rich>
      </c:tx>
      <c:layout>
        <c:manualLayout>
          <c:xMode val="edge"/>
          <c:yMode val="edge"/>
          <c:x val="0.229591310864833"/>
          <c:y val="2.234645669291339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837245104691572"/>
          <c:y val="0.22413351591920438"/>
          <c:w val="0.86066636282028053"/>
          <c:h val="0.65613351591920577"/>
        </c:manualLayout>
      </c:layout>
      <c:lineChart>
        <c:grouping val="standard"/>
        <c:varyColors val="0"/>
        <c:ser>
          <c:idx val="0"/>
          <c:order val="0"/>
          <c:tx>
            <c:v>Nitrógeno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'9.2.4'!$A$9:$A$23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'9.2.4'!$C$9:$C$23</c:f>
              <c:numCache>
                <c:formatCode>#,##0__;\–#,##0__;0__;@__</c:formatCode>
                <c:ptCount val="15"/>
                <c:pt idx="0">
                  <c:v>739757</c:v>
                </c:pt>
                <c:pt idx="1">
                  <c:v>781069</c:v>
                </c:pt>
                <c:pt idx="2">
                  <c:v>940984</c:v>
                </c:pt>
                <c:pt idx="3">
                  <c:v>846697</c:v>
                </c:pt>
                <c:pt idx="4">
                  <c:v>843410</c:v>
                </c:pt>
                <c:pt idx="5">
                  <c:v>961507</c:v>
                </c:pt>
                <c:pt idx="6">
                  <c:v>1101895</c:v>
                </c:pt>
                <c:pt idx="7">
                  <c:v>1068103</c:v>
                </c:pt>
                <c:pt idx="8">
                  <c:v>982155</c:v>
                </c:pt>
                <c:pt idx="9">
                  <c:v>1072125</c:v>
                </c:pt>
                <c:pt idx="10">
                  <c:v>1033494</c:v>
                </c:pt>
                <c:pt idx="11">
                  <c:v>1010578</c:v>
                </c:pt>
                <c:pt idx="12">
                  <c:v>1059299</c:v>
                </c:pt>
                <c:pt idx="13">
                  <c:v>1029913</c:v>
                </c:pt>
                <c:pt idx="14">
                  <c:v>744072.70132809156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B-4074-8801-0846AD787317}"/>
            </c:ext>
          </c:extLst>
        </c:ser>
        <c:ser>
          <c:idx val="1"/>
          <c:order val="1"/>
          <c:tx>
            <c:v>Anhídrido fosfórico</c:v>
          </c:tx>
          <c:spPr>
            <a:ln w="381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strRef>
              <c:f>'9.2.4'!$A$9:$A$23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'9.2.4'!$E$9:$E$23</c:f>
              <c:numCache>
                <c:formatCode>#,##0__;\–#,##0__;0__;@__</c:formatCode>
                <c:ptCount val="15"/>
                <c:pt idx="0">
                  <c:v>271578</c:v>
                </c:pt>
                <c:pt idx="1">
                  <c:v>264211</c:v>
                </c:pt>
                <c:pt idx="2">
                  <c:v>337812</c:v>
                </c:pt>
                <c:pt idx="3">
                  <c:v>362672</c:v>
                </c:pt>
                <c:pt idx="4">
                  <c:v>376590</c:v>
                </c:pt>
                <c:pt idx="5">
                  <c:v>432904</c:v>
                </c:pt>
                <c:pt idx="6">
                  <c:v>398580</c:v>
                </c:pt>
                <c:pt idx="7">
                  <c:v>411763</c:v>
                </c:pt>
                <c:pt idx="8">
                  <c:v>414974</c:v>
                </c:pt>
                <c:pt idx="9">
                  <c:v>436110</c:v>
                </c:pt>
                <c:pt idx="10">
                  <c:v>425960</c:v>
                </c:pt>
                <c:pt idx="11">
                  <c:v>479562</c:v>
                </c:pt>
                <c:pt idx="12">
                  <c:v>486618</c:v>
                </c:pt>
                <c:pt idx="13">
                  <c:v>396291</c:v>
                </c:pt>
                <c:pt idx="14">
                  <c:v>242114.9490021111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B-4074-8801-0846AD787317}"/>
            </c:ext>
          </c:extLst>
        </c:ser>
        <c:ser>
          <c:idx val="2"/>
          <c:order val="2"/>
          <c:tx>
            <c:v>Óxido potásico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'9.2.4'!$A$9:$A$23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'9.2.4'!$G$9:$G$23</c:f>
              <c:numCache>
                <c:formatCode>#,##0__;\–#,##0__;0__;@__</c:formatCode>
                <c:ptCount val="15"/>
                <c:pt idx="0">
                  <c:v>319194</c:v>
                </c:pt>
                <c:pt idx="1">
                  <c:v>166016</c:v>
                </c:pt>
                <c:pt idx="2">
                  <c:v>359583</c:v>
                </c:pt>
                <c:pt idx="3">
                  <c:v>314642</c:v>
                </c:pt>
                <c:pt idx="4">
                  <c:v>320841</c:v>
                </c:pt>
                <c:pt idx="5">
                  <c:v>354738</c:v>
                </c:pt>
                <c:pt idx="6">
                  <c:v>357875</c:v>
                </c:pt>
                <c:pt idx="7">
                  <c:v>380303</c:v>
                </c:pt>
                <c:pt idx="8">
                  <c:v>379007</c:v>
                </c:pt>
                <c:pt idx="9">
                  <c:v>387885</c:v>
                </c:pt>
                <c:pt idx="10">
                  <c:v>414675</c:v>
                </c:pt>
                <c:pt idx="11">
                  <c:v>381566</c:v>
                </c:pt>
                <c:pt idx="12">
                  <c:v>399379</c:v>
                </c:pt>
                <c:pt idx="13">
                  <c:v>447846</c:v>
                </c:pt>
                <c:pt idx="14">
                  <c:v>306818.62704860012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AB-4074-8801-0846AD787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646224"/>
        <c:axId val="712646768"/>
      </c:lineChart>
      <c:catAx>
        <c:axId val="71264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467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6224"/>
        <c:crosses val="autoZero"/>
        <c:crossBetween val="between"/>
        <c:majorUnit val="25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672866666666672"/>
          <c:y val="0.14191990967869594"/>
          <c:w val="0.46855759552867232"/>
          <c:h val="5.54323725055434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Comparativa de la evolución de producción de fertilizanes 
(miles de toneladas)</a:t>
            </a:r>
          </a:p>
        </c:rich>
      </c:tx>
      <c:layout>
        <c:manualLayout>
          <c:xMode val="edge"/>
          <c:yMode val="edge"/>
          <c:x val="0.27924085926113679"/>
          <c:y val="2.723580605055990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9075361131628223E-2"/>
          <c:y val="0.23554280978035641"/>
          <c:w val="0.86129513943760561"/>
          <c:h val="0.64857820140903932"/>
        </c:manualLayout>
      </c:layout>
      <c:lineChart>
        <c:grouping val="standard"/>
        <c:varyColors val="0"/>
        <c:ser>
          <c:idx val="0"/>
          <c:order val="0"/>
          <c:tx>
            <c:v>Nitrógeno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'9.2.5'!$A$9:$A$23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'9.2.5'!$B$9:$B$23</c:f>
              <c:numCache>
                <c:formatCode>#,##0.0__;\–#,##0.0__;0.0__;@__</c:formatCode>
                <c:ptCount val="15"/>
                <c:pt idx="0">
                  <c:v>627.29999999999995</c:v>
                </c:pt>
                <c:pt idx="1">
                  <c:v>620.20000000000005</c:v>
                </c:pt>
                <c:pt idx="2">
                  <c:v>715</c:v>
                </c:pt>
                <c:pt idx="3">
                  <c:v>718.1</c:v>
                </c:pt>
                <c:pt idx="4">
                  <c:v>748.9</c:v>
                </c:pt>
                <c:pt idx="5">
                  <c:v>710</c:v>
                </c:pt>
                <c:pt idx="6">
                  <c:v>691.1</c:v>
                </c:pt>
                <c:pt idx="7">
                  <c:v>727.2</c:v>
                </c:pt>
                <c:pt idx="8">
                  <c:v>703.8</c:v>
                </c:pt>
                <c:pt idx="9">
                  <c:v>728</c:v>
                </c:pt>
                <c:pt idx="10">
                  <c:v>740.8</c:v>
                </c:pt>
                <c:pt idx="11">
                  <c:v>742.4</c:v>
                </c:pt>
                <c:pt idx="12">
                  <c:v>729.8</c:v>
                </c:pt>
                <c:pt idx="13">
                  <c:v>1000.00366</c:v>
                </c:pt>
                <c:pt idx="14">
                  <c:v>719.81651206067602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7-43F7-8C0D-7D431C67D6F3}"/>
            </c:ext>
          </c:extLst>
        </c:ser>
        <c:ser>
          <c:idx val="1"/>
          <c:order val="1"/>
          <c:tx>
            <c:v>Anhídrido fosfórico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'9.2.5'!$A$9:$A$23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'9.2.5'!$C$9:$C$23</c:f>
              <c:numCache>
                <c:formatCode>#,##0.0__;\–#,##0.0__;0.0__;@__</c:formatCode>
                <c:ptCount val="15"/>
                <c:pt idx="0">
                  <c:v>291.10000000000002</c:v>
                </c:pt>
                <c:pt idx="1">
                  <c:v>104.3</c:v>
                </c:pt>
                <c:pt idx="2">
                  <c:v>299.5</c:v>
                </c:pt>
                <c:pt idx="3">
                  <c:v>262.60000000000002</c:v>
                </c:pt>
                <c:pt idx="4">
                  <c:v>269.7</c:v>
                </c:pt>
                <c:pt idx="5">
                  <c:v>257.10000000000002</c:v>
                </c:pt>
                <c:pt idx="6">
                  <c:v>190.6</c:v>
                </c:pt>
                <c:pt idx="7">
                  <c:v>214</c:v>
                </c:pt>
                <c:pt idx="8">
                  <c:v>206</c:v>
                </c:pt>
                <c:pt idx="9">
                  <c:v>211.3</c:v>
                </c:pt>
                <c:pt idx="10">
                  <c:v>203.6</c:v>
                </c:pt>
                <c:pt idx="11">
                  <c:v>222.1</c:v>
                </c:pt>
                <c:pt idx="12">
                  <c:v>240.7</c:v>
                </c:pt>
                <c:pt idx="13">
                  <c:v>310.29239999999999</c:v>
                </c:pt>
                <c:pt idx="14">
                  <c:v>221.73052061370299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7-43F7-8C0D-7D431C67D6F3}"/>
            </c:ext>
          </c:extLst>
        </c:ser>
        <c:ser>
          <c:idx val="2"/>
          <c:order val="2"/>
          <c:tx>
            <c:v>Óxido potásico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'9.2.5'!$A$9:$A$23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'9.2.5'!$D$9:$D$23</c:f>
              <c:numCache>
                <c:formatCode>#,##0.0__;\–#,##0.0__;0.0__;@__</c:formatCode>
                <c:ptCount val="15"/>
                <c:pt idx="0">
                  <c:v>571.70000000000005</c:v>
                </c:pt>
                <c:pt idx="1">
                  <c:v>416.7</c:v>
                </c:pt>
                <c:pt idx="2">
                  <c:v>445.3</c:v>
                </c:pt>
                <c:pt idx="3">
                  <c:v>611.29999999999995</c:v>
                </c:pt>
                <c:pt idx="4">
                  <c:v>679.2</c:v>
                </c:pt>
                <c:pt idx="5">
                  <c:v>706.3</c:v>
                </c:pt>
                <c:pt idx="6">
                  <c:v>700</c:v>
                </c:pt>
                <c:pt idx="7">
                  <c:v>717.2</c:v>
                </c:pt>
                <c:pt idx="8">
                  <c:v>698.2</c:v>
                </c:pt>
                <c:pt idx="9">
                  <c:v>643.9</c:v>
                </c:pt>
                <c:pt idx="10">
                  <c:v>677.2</c:v>
                </c:pt>
                <c:pt idx="11">
                  <c:v>562.9</c:v>
                </c:pt>
                <c:pt idx="12">
                  <c:v>494.3</c:v>
                </c:pt>
                <c:pt idx="13">
                  <c:v>564.39958999999999</c:v>
                </c:pt>
                <c:pt idx="14">
                  <c:v>583.26109041837401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7-43F7-8C0D-7D431C67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640240"/>
        <c:axId val="712637520"/>
      </c:lineChart>
      <c:catAx>
        <c:axId val="71264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37520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02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4769509108728976"/>
          <c:y val="0.14635991255810007"/>
          <c:w val="0.50198178332067811"/>
          <c:h val="5.36480686695271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los gastos de los agricultores en fertilizantes
(millones de euros)</a:t>
            </a:r>
          </a:p>
        </c:rich>
      </c:tx>
      <c:layout>
        <c:manualLayout>
          <c:xMode val="edge"/>
          <c:yMode val="edge"/>
          <c:x val="0.24415831443412109"/>
          <c:y val="3.058823529411764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7643742953776773E-2"/>
          <c:y val="0.28235294117647197"/>
          <c:w val="0.915445321307779"/>
          <c:h val="0.6070588235294152"/>
        </c:manualLayout>
      </c:layout>
      <c:barChart>
        <c:barDir val="col"/>
        <c:grouping val="stacked"/>
        <c:varyColors val="0"/>
        <c:ser>
          <c:idx val="0"/>
          <c:order val="0"/>
          <c:tx>
            <c:v>Abonos simples</c:v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'9.2.7'!$A$9:$A$19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'9.2.7'!$E$9:$E$19</c:f>
              <c:numCache>
                <c:formatCode>#,##0.00__;\–#,##0.00__;0.00__;@__</c:formatCode>
                <c:ptCount val="11"/>
                <c:pt idx="0">
                  <c:v>959.67927899999995</c:v>
                </c:pt>
                <c:pt idx="1">
                  <c:v>1074.953479</c:v>
                </c:pt>
                <c:pt idx="2">
                  <c:v>1074.954567</c:v>
                </c:pt>
                <c:pt idx="3">
                  <c:v>891.42596100000014</c:v>
                </c:pt>
                <c:pt idx="4">
                  <c:v>906.18296799999996</c:v>
                </c:pt>
                <c:pt idx="5">
                  <c:v>908.66763300000002</c:v>
                </c:pt>
                <c:pt idx="6">
                  <c:v>876.48307699999998</c:v>
                </c:pt>
                <c:pt idx="7">
                  <c:v>866.52124299999991</c:v>
                </c:pt>
                <c:pt idx="8">
                  <c:v>1083.6013619999999</c:v>
                </c:pt>
                <c:pt idx="9">
                  <c:v>1614.9767060000001</c:v>
                </c:pt>
                <c:pt idx="10">
                  <c:v>1394.7119482217088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4-4A98-83D3-CDF3B1E7D810}"/>
            </c:ext>
          </c:extLst>
        </c:ser>
        <c:ser>
          <c:idx val="1"/>
          <c:order val="1"/>
          <c:tx>
            <c:v>Abonos complejos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val>
            <c:numRef>
              <c:f>'9.2.7'!$F$9:$F$19</c:f>
              <c:numCache>
                <c:formatCode>#,##0.00__;\–#,##0.00__;0.00__;@__</c:formatCode>
                <c:ptCount val="11"/>
                <c:pt idx="0">
                  <c:v>806.66533700000002</c:v>
                </c:pt>
                <c:pt idx="1">
                  <c:v>720.53018999999995</c:v>
                </c:pt>
                <c:pt idx="2">
                  <c:v>739.06774800000005</c:v>
                </c:pt>
                <c:pt idx="3">
                  <c:v>691.81696199999999</c:v>
                </c:pt>
                <c:pt idx="4">
                  <c:v>686.53042300000004</c:v>
                </c:pt>
                <c:pt idx="5">
                  <c:v>690.55976599999997</c:v>
                </c:pt>
                <c:pt idx="6">
                  <c:v>777.51930800000002</c:v>
                </c:pt>
                <c:pt idx="7">
                  <c:v>731.70422900000005</c:v>
                </c:pt>
                <c:pt idx="8">
                  <c:v>807.81987800000002</c:v>
                </c:pt>
                <c:pt idx="9">
                  <c:v>990.46309099999996</c:v>
                </c:pt>
                <c:pt idx="10">
                  <c:v>855.37500457935744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4-4A98-83D3-CDF3B1E7D810}"/>
            </c:ext>
          </c:extLst>
        </c:ser>
        <c:ser>
          <c:idx val="2"/>
          <c:order val="2"/>
          <c:tx>
            <c:v>Enmiendas</c:v>
          </c:tx>
          <c:spPr>
            <a:pattFill prst="weave">
              <a:fgClr>
                <a:srgbClr val="FFCC99"/>
              </a:fgClr>
              <a:bgClr>
                <a:srgbClr val="993300"/>
              </a:bgClr>
            </a:pattFill>
            <a:ln w="25400">
              <a:noFill/>
            </a:ln>
          </c:spPr>
          <c:invertIfNegative val="0"/>
          <c:val>
            <c:numRef>
              <c:f>'9.2.7'!$G$9:$G$19</c:f>
              <c:numCache>
                <c:formatCode>#,##0.00__;\–#,##0.00__;0.00__;@__</c:formatCode>
                <c:ptCount val="11"/>
                <c:pt idx="0">
                  <c:v>185.766435</c:v>
                </c:pt>
                <c:pt idx="1">
                  <c:v>188.830986</c:v>
                </c:pt>
                <c:pt idx="2">
                  <c:v>190.78069199999999</c:v>
                </c:pt>
                <c:pt idx="3">
                  <c:v>166.50962899999999</c:v>
                </c:pt>
                <c:pt idx="4">
                  <c:v>167.50564199999999</c:v>
                </c:pt>
                <c:pt idx="5">
                  <c:v>168.19071400000001</c:v>
                </c:pt>
                <c:pt idx="6">
                  <c:v>173.95139900000001</c:v>
                </c:pt>
                <c:pt idx="7">
                  <c:v>168.085342</c:v>
                </c:pt>
                <c:pt idx="8">
                  <c:v>198.92074199999999</c:v>
                </c:pt>
                <c:pt idx="9">
                  <c:v>274.01405999999997</c:v>
                </c:pt>
                <c:pt idx="10">
                  <c:v>236.64160730175891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4-4A98-83D3-CDF3B1E7D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2635344"/>
        <c:axId val="712647312"/>
      </c:barChart>
      <c:catAx>
        <c:axId val="71263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473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53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634789047772182"/>
          <c:y val="0.16941175045427018"/>
          <c:w val="0.39007891770011444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consumo de fitosanitarios (millones de euros)</a:t>
            </a:r>
          </a:p>
        </c:rich>
      </c:tx>
      <c:layout>
        <c:manualLayout>
          <c:xMode val="edge"/>
          <c:yMode val="edge"/>
          <c:x val="0.25246936475750242"/>
          <c:y val="8.047773440084687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208588957055212E-2"/>
          <c:y val="0.20051413881748176"/>
          <c:w val="0.89815950920245358"/>
          <c:h val="0.70694087403599204"/>
        </c:manualLayout>
      </c:layout>
      <c:lineChart>
        <c:grouping val="standard"/>
        <c:varyColors val="0"/>
        <c:ser>
          <c:idx val="0"/>
          <c:order val="0"/>
          <c:tx>
            <c:v>fitosanitarios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'9.3.1'!$A$10:$A$20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'9.3.1'!$H$10:$H$20</c:f>
              <c:numCache>
                <c:formatCode>#,##0.00__;\–#,##0.00__;0.00__;@__</c:formatCode>
                <c:ptCount val="11"/>
                <c:pt idx="0">
                  <c:v>857.44274199999995</c:v>
                </c:pt>
                <c:pt idx="1">
                  <c:v>975.80157999999994</c:v>
                </c:pt>
                <c:pt idx="2">
                  <c:v>1036.2742720000001</c:v>
                </c:pt>
                <c:pt idx="3">
                  <c:v>1086.926543</c:v>
                </c:pt>
                <c:pt idx="4">
                  <c:v>1110.712857</c:v>
                </c:pt>
                <c:pt idx="5">
                  <c:v>1145.257353</c:v>
                </c:pt>
                <c:pt idx="6">
                  <c:v>1195.4139929999999</c:v>
                </c:pt>
                <c:pt idx="7">
                  <c:v>1283.654579</c:v>
                </c:pt>
                <c:pt idx="8">
                  <c:v>1361.047489</c:v>
                </c:pt>
                <c:pt idx="9">
                  <c:v>1447.3029349999999</c:v>
                </c:pt>
                <c:pt idx="10">
                  <c:v>1434.1069126362263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E-4E4A-82B5-7F029EE70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641328"/>
        <c:axId val="712648944"/>
      </c:lineChart>
      <c:catAx>
        <c:axId val="71264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48944"/>
        <c:scaling>
          <c:orientation val="minMax"/>
          <c:min val="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1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productos fitosanitarios 
Año 2023(E) </a:t>
            </a:r>
          </a:p>
        </c:rich>
      </c:tx>
      <c:layout>
        <c:manualLayout>
          <c:xMode val="edge"/>
          <c:yMode val="edge"/>
          <c:x val="0.3105784224683657"/>
          <c:y val="6.4706483882028487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0267718135446"/>
          <c:y val="0.37616822429906716"/>
          <c:w val="0.6144434516783579"/>
          <c:h val="0.46728971962616822"/>
        </c:manualLayout>
      </c:layout>
      <c:pie3DChart>
        <c:varyColors val="1"/>
        <c:ser>
          <c:idx val="0"/>
          <c:order val="0"/>
          <c:tx>
            <c:strRef>
              <c:f>'9.3.1'!$B$8:$G$8</c:f>
              <c:strCache>
                <c:ptCount val="6"/>
                <c:pt idx="0">
                  <c:v>Insecticidas</c:v>
                </c:pt>
                <c:pt idx="1">
                  <c:v>Acaricidas</c:v>
                </c:pt>
                <c:pt idx="2">
                  <c:v>Nematicidas</c:v>
                </c:pt>
                <c:pt idx="3">
                  <c:v>Fungicidas</c:v>
                </c:pt>
                <c:pt idx="4">
                  <c:v>Herbicidas</c:v>
                </c:pt>
                <c:pt idx="5">
                  <c:v>Varios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E3-4F55-B61C-E59F1E675532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  <a:ln w="38100">
                <a:solidFill>
                  <a:srgbClr val="8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E3-4F55-B61C-E59F1E67553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E3-4F55-B61C-E59F1E675532}"/>
              </c:ext>
            </c:extLst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E3-4F55-B61C-E59F1E675532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E3-4F55-B61C-E59F1E675532}"/>
              </c:ext>
            </c:extLst>
          </c:dPt>
          <c:dPt>
            <c:idx val="5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BE3-4F55-B61C-E59F1E675532}"/>
              </c:ext>
            </c:extLst>
          </c:dPt>
          <c:dLbls>
            <c:dLbl>
              <c:idx val="0"/>
              <c:layout>
                <c:manualLayout>
                  <c:x val="-6.2126157234874864E-2"/>
                  <c:y val="-8.37667291885153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3-4F55-B61C-E59F1E675532}"/>
                </c:ext>
              </c:extLst>
            </c:dLbl>
            <c:dLbl>
              <c:idx val="1"/>
              <c:layout>
                <c:manualLayout>
                  <c:x val="1.2435332044968449E-2"/>
                  <c:y val="-0.172599452911307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E3-4F55-B61C-E59F1E675532}"/>
                </c:ext>
              </c:extLst>
            </c:dLbl>
            <c:dLbl>
              <c:idx val="2"/>
              <c:layout>
                <c:manualLayout>
                  <c:x val="1.7433455055540691E-2"/>
                  <c:y val="-1.8570158009302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E3-4F55-B61C-E59F1E675532}"/>
                </c:ext>
              </c:extLst>
            </c:dLbl>
            <c:dLbl>
              <c:idx val="3"/>
              <c:layout>
                <c:manualLayout>
                  <c:x val="-5.6808361864315454E-2"/>
                  <c:y val="6.0962468458744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E3-4F55-B61C-E59F1E675532}"/>
                </c:ext>
              </c:extLst>
            </c:dLbl>
            <c:dLbl>
              <c:idx val="4"/>
              <c:layout>
                <c:manualLayout>
                  <c:x val="-4.1206143342672447E-2"/>
                  <c:y val="-0.1276239264778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E3-4F55-B61C-E59F1E675532}"/>
                </c:ext>
              </c:extLst>
            </c:dLbl>
            <c:dLbl>
              <c:idx val="5"/>
              <c:layout>
                <c:manualLayout>
                  <c:x val="-5.7392107697701283E-2"/>
                  <c:y val="-4.02562867516254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E3-4F55-B61C-E59F1E67553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'9.3.1'!$B$7:$G$9</c:f>
              <c:strCache>
                <c:ptCount val="6"/>
                <c:pt idx="0">
                  <c:v>Insecticidas</c:v>
                </c:pt>
                <c:pt idx="1">
                  <c:v>Acaricidas</c:v>
                </c:pt>
                <c:pt idx="2">
                  <c:v>Nematicidas</c:v>
                </c:pt>
                <c:pt idx="3">
                  <c:v>Fungicidas</c:v>
                </c:pt>
                <c:pt idx="4">
                  <c:v>Herbicidas</c:v>
                </c:pt>
                <c:pt idx="5">
                  <c:v>Varios</c:v>
                </c:pt>
              </c:strCache>
            </c:strRef>
          </c:cat>
          <c:val>
            <c:numRef>
              <c:f>'9.3.1'!$B$20:$G$20</c:f>
              <c:numCache>
                <c:formatCode>#,##0.00__;\–#,##0.00__;0.00__;@__</c:formatCode>
                <c:ptCount val="6"/>
                <c:pt idx="0">
                  <c:v>349.13096311508002</c:v>
                </c:pt>
                <c:pt idx="1">
                  <c:v>34.669623342901986</c:v>
                </c:pt>
                <c:pt idx="2">
                  <c:v>50.828417213983997</c:v>
                </c:pt>
                <c:pt idx="3">
                  <c:v>358.78235722261229</c:v>
                </c:pt>
                <c:pt idx="4">
                  <c:v>474.27051785755464</c:v>
                </c:pt>
                <c:pt idx="5">
                  <c:v>166.42503388409332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E3-4F55-B61C-E59F1E6755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importe de pienso (millones de euros)</a:t>
            </a:r>
          </a:p>
        </c:rich>
      </c:tx>
      <c:layout>
        <c:manualLayout>
          <c:xMode val="edge"/>
          <c:yMode val="edge"/>
          <c:x val="0.29505710782732142"/>
          <c:y val="3.777710478497888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12454310153306E-2"/>
          <c:y val="0.17176470588235354"/>
          <c:w val="0.8890264292169352"/>
          <c:h val="0.74352941176470777"/>
        </c:manualLayout>
      </c:layout>
      <c:lineChart>
        <c:grouping val="standard"/>
        <c:varyColors val="0"/>
        <c:ser>
          <c:idx val="0"/>
          <c:order val="0"/>
          <c:tx>
            <c:v>piensos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'9.4.2'!$A$9:$A$19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'9.4.2'!$J$9:$J$19</c:f>
              <c:numCache>
                <c:formatCode>0.00</c:formatCode>
                <c:ptCount val="11"/>
                <c:pt idx="0">
                  <c:v>10733.317636</c:v>
                </c:pt>
                <c:pt idx="1">
                  <c:v>10132.591472</c:v>
                </c:pt>
                <c:pt idx="2">
                  <c:v>10154.980235000001</c:v>
                </c:pt>
                <c:pt idx="3">
                  <c:v>10470.799669</c:v>
                </c:pt>
                <c:pt idx="4">
                  <c:v>10928.618625999999</c:v>
                </c:pt>
                <c:pt idx="5">
                  <c:v>12095.550499999999</c:v>
                </c:pt>
                <c:pt idx="6">
                  <c:v>12231.730221</c:v>
                </c:pt>
                <c:pt idx="7">
                  <c:v>12494.181529</c:v>
                </c:pt>
                <c:pt idx="8">
                  <c:v>14258.102758000001</c:v>
                </c:pt>
                <c:pt idx="9">
                  <c:v>18336.480476000001</c:v>
                </c:pt>
                <c:pt idx="10">
                  <c:v>17969.49278353191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7-4505-8208-35D744617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638608"/>
        <c:axId val="712639152"/>
      </c:lineChart>
      <c:catAx>
        <c:axId val="71263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39152"/>
        <c:scaling>
          <c:orientation val="minMax"/>
          <c:max val="23500"/>
          <c:min val="7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86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los gastos en combustible y energía eléctrica
en la explotación (millones de euros)</a:t>
            </a:r>
          </a:p>
        </c:rich>
      </c:tx>
      <c:layout>
        <c:manualLayout>
          <c:xMode val="edge"/>
          <c:yMode val="edge"/>
          <c:x val="0.16242320339039451"/>
          <c:y val="3.058824954572994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842748641281071E-2"/>
          <c:y val="0.23873313143549454"/>
          <c:w val="0.90730399300495457"/>
          <c:h val="0.68126686856450669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eléctrica</c:v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'9.5.1'!$A$8:$A$18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'9.5.1'!$B$8:$B$18</c:f>
              <c:numCache>
                <c:formatCode>#,##0.00__;\–#,##0.00__;0.00__;@__</c:formatCode>
                <c:ptCount val="11"/>
                <c:pt idx="0">
                  <c:v>628.02240900000004</c:v>
                </c:pt>
                <c:pt idx="1">
                  <c:v>733.31372399999998</c:v>
                </c:pt>
                <c:pt idx="2">
                  <c:v>915.49760700000002</c:v>
                </c:pt>
                <c:pt idx="3">
                  <c:v>861.81603600000005</c:v>
                </c:pt>
                <c:pt idx="4">
                  <c:v>922.73290999999995</c:v>
                </c:pt>
                <c:pt idx="5">
                  <c:v>993.50670100000002</c:v>
                </c:pt>
                <c:pt idx="6">
                  <c:v>965.95809599999995</c:v>
                </c:pt>
                <c:pt idx="7">
                  <c:v>824.25752799999998</c:v>
                </c:pt>
                <c:pt idx="8">
                  <c:v>1258.4647649999999</c:v>
                </c:pt>
                <c:pt idx="9">
                  <c:v>1901.3495620000001</c:v>
                </c:pt>
                <c:pt idx="10">
                  <c:v>1288.9034023269994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D-4989-A71D-B43F11BB73C5}"/>
            </c:ext>
          </c:extLst>
        </c:ser>
        <c:ser>
          <c:idx val="1"/>
          <c:order val="1"/>
          <c:tx>
            <c:v>Gasoleo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'9.5.1'!$A$8:$A$18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'9.5.1'!$C$8:$C$18</c:f>
              <c:numCache>
                <c:formatCode>#,##0.00__;\–#,##0.00__;0.00__;@__</c:formatCode>
                <c:ptCount val="11"/>
                <c:pt idx="0">
                  <c:v>1275.7948429999999</c:v>
                </c:pt>
                <c:pt idx="1">
                  <c:v>1163.411345</c:v>
                </c:pt>
                <c:pt idx="2">
                  <c:v>926.352711</c:v>
                </c:pt>
                <c:pt idx="3">
                  <c:v>793.63280599999996</c:v>
                </c:pt>
                <c:pt idx="4">
                  <c:v>871.301466</c:v>
                </c:pt>
                <c:pt idx="5">
                  <c:v>1009.663353</c:v>
                </c:pt>
                <c:pt idx="6">
                  <c:v>1071.5287350000001</c:v>
                </c:pt>
                <c:pt idx="7">
                  <c:v>859.49390100000005</c:v>
                </c:pt>
                <c:pt idx="8">
                  <c:v>1035.8254360000001</c:v>
                </c:pt>
                <c:pt idx="9">
                  <c:v>1607.893597</c:v>
                </c:pt>
                <c:pt idx="10">
                  <c:v>1089.9729166966813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D-4989-A71D-B43F11BB73C5}"/>
            </c:ext>
          </c:extLst>
        </c:ser>
        <c:ser>
          <c:idx val="2"/>
          <c:order val="2"/>
          <c:tx>
            <c:v>Lubricantes</c:v>
          </c:tx>
          <c:spPr>
            <a:pattFill prst="weave">
              <a:fgClr>
                <a:srgbClr val="FFCC99"/>
              </a:fgClr>
              <a:bgClr>
                <a:srgbClr val="993300"/>
              </a:bgClr>
            </a:pattFill>
            <a:ln w="25400">
              <a:noFill/>
            </a:ln>
          </c:spPr>
          <c:invertIfNegative val="0"/>
          <c:cat>
            <c:strRef>
              <c:f>'9.5.1'!$A$8:$A$18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'9.5.1'!$D$8:$D$18</c:f>
              <c:numCache>
                <c:formatCode>#,##0.00__;\–#,##0.00__;0.00__;@__</c:formatCode>
                <c:ptCount val="11"/>
                <c:pt idx="0">
                  <c:v>74.642229</c:v>
                </c:pt>
                <c:pt idx="1">
                  <c:v>75.369608999999997</c:v>
                </c:pt>
                <c:pt idx="2">
                  <c:v>75.217663999999999</c:v>
                </c:pt>
                <c:pt idx="3">
                  <c:v>72.640545000000003</c:v>
                </c:pt>
                <c:pt idx="4">
                  <c:v>70.822218000000007</c:v>
                </c:pt>
                <c:pt idx="5">
                  <c:v>70.843915999999993</c:v>
                </c:pt>
                <c:pt idx="6">
                  <c:v>71.160300000000007</c:v>
                </c:pt>
                <c:pt idx="7">
                  <c:v>70.661272999999994</c:v>
                </c:pt>
                <c:pt idx="8">
                  <c:v>74.096636000000004</c:v>
                </c:pt>
                <c:pt idx="9">
                  <c:v>86.079452000000003</c:v>
                </c:pt>
                <c:pt idx="10">
                  <c:v>58.352288695687847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0D-4989-A71D-B43F11BB7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2644592"/>
        <c:axId val="712639696"/>
      </c:barChart>
      <c:catAx>
        <c:axId val="71264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396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45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761601295165314"/>
          <c:y val="0.14171944276196347"/>
          <c:w val="0.41573063198560933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censo de maquinaria automotriz</a:t>
            </a:r>
          </a:p>
        </c:rich>
      </c:tx>
      <c:layout>
        <c:manualLayout>
          <c:xMode val="edge"/>
          <c:yMode val="edge"/>
          <c:x val="0.33932135145156722"/>
          <c:y val="6.103311029783248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300429184549356"/>
          <c:y val="0.16431962551263921"/>
          <c:w val="0.80686695278969955"/>
          <c:h val="0.73239604514204859"/>
        </c:manualLayout>
      </c:layout>
      <c:lineChart>
        <c:grouping val="standard"/>
        <c:varyColors val="0"/>
        <c:ser>
          <c:idx val="0"/>
          <c:order val="0"/>
          <c:tx>
            <c:v>maquinaria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'9.6.1'!$B$5:$K$5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'9.6.1'!$B$19:$K$19</c:f>
              <c:numCache>
                <c:formatCode>#,##0</c:formatCode>
                <c:ptCount val="10"/>
                <c:pt idx="0">
                  <c:v>1431819</c:v>
                </c:pt>
                <c:pt idx="1">
                  <c:v>1442169</c:v>
                </c:pt>
                <c:pt idx="2">
                  <c:v>1454062</c:v>
                </c:pt>
                <c:pt idx="3">
                  <c:v>1466159</c:v>
                </c:pt>
                <c:pt idx="4">
                  <c:v>1476889</c:v>
                </c:pt>
                <c:pt idx="5">
                  <c:v>1488523</c:v>
                </c:pt>
                <c:pt idx="6">
                  <c:v>1496904</c:v>
                </c:pt>
                <c:pt idx="7">
                  <c:v>1505938</c:v>
                </c:pt>
                <c:pt idx="8">
                  <c:v>1512342</c:v>
                </c:pt>
                <c:pt idx="9">
                  <c:v>1516917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AC-46BC-B5AB-6D41993EA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27136"/>
        <c:axId val="714726592"/>
      </c:lineChart>
      <c:catAx>
        <c:axId val="7147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265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7136"/>
        <c:crosses val="autoZero"/>
        <c:crossBetween val="between"/>
        <c:majorUnit val="25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inscripciones anuales de tractores, motocultores 
y cosechadoras de cereales</a:t>
            </a:r>
          </a:p>
        </c:rich>
      </c:tx>
      <c:layout>
        <c:manualLayout>
          <c:xMode val="edge"/>
          <c:yMode val="edge"/>
          <c:x val="0.17407966457023061"/>
          <c:y val="3.110047846889980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5750368058383916E-2"/>
          <c:y val="0.28468932777143741"/>
          <c:w val="0.89533472531545399"/>
          <c:h val="0.60287151763364222"/>
        </c:manualLayout>
      </c:layout>
      <c:barChart>
        <c:barDir val="col"/>
        <c:grouping val="stacked"/>
        <c:varyColors val="0"/>
        <c:ser>
          <c:idx val="0"/>
          <c:order val="0"/>
          <c:tx>
            <c:v>Tractores</c:v>
          </c:tx>
          <c:invertIfNegative val="0"/>
          <c:cat>
            <c:numRef>
              <c:f>'9.6.2'!$A$9:$A$23</c:f>
              <c:numCache>
                <c:formatCode>0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'9.6.2'!$E$9:$E$23</c:f>
              <c:numCache>
                <c:formatCode>#,##0__;\–#,##0__;0__;@__</c:formatCode>
                <c:ptCount val="15"/>
                <c:pt idx="0">
                  <c:v>11784</c:v>
                </c:pt>
                <c:pt idx="1">
                  <c:v>10548</c:v>
                </c:pt>
                <c:pt idx="2">
                  <c:v>10002</c:v>
                </c:pt>
                <c:pt idx="3">
                  <c:v>8655</c:v>
                </c:pt>
                <c:pt idx="4">
                  <c:v>8859</c:v>
                </c:pt>
                <c:pt idx="5">
                  <c:v>10004</c:v>
                </c:pt>
                <c:pt idx="6">
                  <c:v>10587</c:v>
                </c:pt>
                <c:pt idx="7">
                  <c:v>11449</c:v>
                </c:pt>
                <c:pt idx="8">
                  <c:v>12457</c:v>
                </c:pt>
                <c:pt idx="9">
                  <c:v>11333</c:v>
                </c:pt>
                <c:pt idx="10">
                  <c:v>12087</c:v>
                </c:pt>
                <c:pt idx="11">
                  <c:v>10620</c:v>
                </c:pt>
                <c:pt idx="12">
                  <c:v>11593</c:v>
                </c:pt>
                <c:pt idx="13">
                  <c:v>10200</c:v>
                </c:pt>
                <c:pt idx="14">
                  <c:v>8667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2-4DBC-A1BA-36C2DBCF97C7}"/>
            </c:ext>
          </c:extLst>
        </c:ser>
        <c:ser>
          <c:idx val="1"/>
          <c:order val="1"/>
          <c:tx>
            <c:v>Motocultores</c:v>
          </c:tx>
          <c:invertIfNegative val="0"/>
          <c:cat>
            <c:numRef>
              <c:f>'9.6.2'!$A$9:$A$23</c:f>
              <c:numCache>
                <c:formatCode>0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'9.6.2'!$F$9:$F$24</c:f>
              <c:numCache>
                <c:formatCode>#,##0__;\–#,##0__;0__;@__</c:formatCode>
                <c:ptCount val="16"/>
                <c:pt idx="0">
                  <c:v>603</c:v>
                </c:pt>
                <c:pt idx="1">
                  <c:v>463</c:v>
                </c:pt>
                <c:pt idx="2">
                  <c:v>366</c:v>
                </c:pt>
                <c:pt idx="3">
                  <c:v>315</c:v>
                </c:pt>
                <c:pt idx="4">
                  <c:v>287</c:v>
                </c:pt>
                <c:pt idx="5">
                  <c:v>248</c:v>
                </c:pt>
                <c:pt idx="6">
                  <c:v>257</c:v>
                </c:pt>
                <c:pt idx="7">
                  <c:v>209</c:v>
                </c:pt>
                <c:pt idx="8">
                  <c:v>231</c:v>
                </c:pt>
                <c:pt idx="9">
                  <c:v>204</c:v>
                </c:pt>
                <c:pt idx="10">
                  <c:v>228</c:v>
                </c:pt>
                <c:pt idx="11">
                  <c:v>150</c:v>
                </c:pt>
                <c:pt idx="12">
                  <c:v>105</c:v>
                </c:pt>
                <c:pt idx="13">
                  <c:v>101</c:v>
                </c:pt>
                <c:pt idx="14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2-4DBC-A1BA-36C2DBCF97C7}"/>
            </c:ext>
          </c:extLst>
        </c:ser>
        <c:ser>
          <c:idx val="2"/>
          <c:order val="2"/>
          <c:tx>
            <c:v>Cosechadoras de Cereales</c:v>
          </c:tx>
          <c:invertIfNegative val="0"/>
          <c:cat>
            <c:numRef>
              <c:f>'9.6.2'!$A$9:$A$23</c:f>
              <c:numCache>
                <c:formatCode>0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'9.6.2'!$G$9:$G$23</c:f>
              <c:numCache>
                <c:formatCode>#,##0__;\–#,##0__;0__;@__</c:formatCode>
                <c:ptCount val="15"/>
                <c:pt idx="0">
                  <c:v>384</c:v>
                </c:pt>
                <c:pt idx="1">
                  <c:v>336</c:v>
                </c:pt>
                <c:pt idx="2">
                  <c:v>362</c:v>
                </c:pt>
                <c:pt idx="3">
                  <c:v>380</c:v>
                </c:pt>
                <c:pt idx="4">
                  <c:v>361</c:v>
                </c:pt>
                <c:pt idx="5">
                  <c:v>360</c:v>
                </c:pt>
                <c:pt idx="6">
                  <c:v>305</c:v>
                </c:pt>
                <c:pt idx="7">
                  <c:v>302</c:v>
                </c:pt>
                <c:pt idx="8">
                  <c:v>301</c:v>
                </c:pt>
                <c:pt idx="9">
                  <c:v>284</c:v>
                </c:pt>
                <c:pt idx="10">
                  <c:v>200</c:v>
                </c:pt>
                <c:pt idx="11">
                  <c:v>215</c:v>
                </c:pt>
                <c:pt idx="12">
                  <c:v>273</c:v>
                </c:pt>
                <c:pt idx="13">
                  <c:v>190</c:v>
                </c:pt>
                <c:pt idx="1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2-4DBC-A1BA-36C2DBCF9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4738016"/>
        <c:axId val="714731488"/>
      </c:barChart>
      <c:catAx>
        <c:axId val="7147380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3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314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380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8144625805341028"/>
          <c:y val="0.11264029930518439"/>
          <c:w val="0.63219468605481055"/>
          <c:h val="0.13651380162193782"/>
        </c:manualLayout>
      </c:layout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88" r="0.75000000000000488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gastos en semillas y plantones. 
Año 2023(E) (datos provisionales)</a:t>
            </a:r>
          </a:p>
        </c:rich>
      </c:tx>
      <c:layout>
        <c:manualLayout>
          <c:xMode val="edge"/>
          <c:yMode val="edge"/>
          <c:x val="0.27233296823658276"/>
          <c:y val="5.792516116754287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85460615077075"/>
          <c:y val="0.24813235958798269"/>
          <c:w val="0.76889780273067299"/>
          <c:h val="0.56089445012726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5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E4-4C40-8303-56E329539A89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  <a:ln w="38100">
                <a:solidFill>
                  <a:srgbClr val="8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E4-4C40-8303-56E329539A8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E4-4C40-8303-56E329539A89}"/>
              </c:ext>
            </c:extLst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E4-4C40-8303-56E329539A89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5E4-4C40-8303-56E329539A89}"/>
              </c:ext>
            </c:extLst>
          </c:dPt>
          <c:dPt>
            <c:idx val="5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5E4-4C40-8303-56E329539A89}"/>
              </c:ext>
            </c:extLst>
          </c:dPt>
          <c:dLbls>
            <c:dLbl>
              <c:idx val="0"/>
              <c:layout>
                <c:manualLayout>
                  <c:x val="2.2741503040460491E-3"/>
                  <c:y val="-9.62837038702956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4-4C40-8303-56E329539A89}"/>
                </c:ext>
              </c:extLst>
            </c:dLbl>
            <c:dLbl>
              <c:idx val="1"/>
              <c:layout>
                <c:manualLayout>
                  <c:x val="3.2236006691028211E-2"/>
                  <c:y val="4.19463239561870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4-4C40-8303-56E329539A89}"/>
                </c:ext>
              </c:extLst>
            </c:dLbl>
            <c:dLbl>
              <c:idx val="2"/>
              <c:layout>
                <c:manualLayout>
                  <c:x val="-2.9294204844782837E-3"/>
                  <c:y val="5.25273348941421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E4-4C40-8303-56E329539A89}"/>
                </c:ext>
              </c:extLst>
            </c:dLbl>
            <c:dLbl>
              <c:idx val="3"/>
              <c:layout>
                <c:manualLayout>
                  <c:x val="1.2798854688618518E-2"/>
                  <c:y val="5.7287627566191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E4-4C40-8303-56E329539A89}"/>
                </c:ext>
              </c:extLst>
            </c:dLbl>
            <c:dLbl>
              <c:idx val="4"/>
              <c:layout>
                <c:manualLayout>
                  <c:x val="-8.8905587681305229E-2"/>
                  <c:y val="8.78909056307538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E4-4C40-8303-56E329539A89}"/>
                </c:ext>
              </c:extLst>
            </c:dLbl>
            <c:dLbl>
              <c:idx val="5"/>
              <c:layout>
                <c:manualLayout>
                  <c:x val="-6.4464592443573984E-2"/>
                  <c:y val="-7.6802233038083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E4-4C40-8303-56E329539A8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Cereales</c:v>
              </c:pt>
              <c:pt idx="1">
                <c:v>Raíces y tubérculos</c:v>
              </c:pt>
              <c:pt idx="2">
                <c:v>Leguminosas y forrajeras</c:v>
              </c:pt>
              <c:pt idx="3">
                <c:v>Cultivos industriales</c:v>
              </c:pt>
              <c:pt idx="4">
                <c:v>Hortalizas</c:v>
              </c:pt>
              <c:pt idx="5">
                <c:v>Plantones</c:v>
              </c:pt>
            </c:strLit>
          </c:cat>
          <c:val>
            <c:numRef>
              <c:f>'9.1.2'!$B$20:$G$20</c:f>
              <c:numCache>
                <c:formatCode>#,##0.00__;\–#,##0.00__;0.00__;@__</c:formatCode>
                <c:ptCount val="6"/>
                <c:pt idx="0">
                  <c:v>501.2896370870817</c:v>
                </c:pt>
                <c:pt idx="1">
                  <c:v>104.77782914612327</c:v>
                </c:pt>
                <c:pt idx="2">
                  <c:v>115.68729100592142</c:v>
                </c:pt>
                <c:pt idx="3">
                  <c:v>78.531774715016397</c:v>
                </c:pt>
                <c:pt idx="4">
                  <c:v>277.07230924791685</c:v>
                </c:pt>
                <c:pt idx="5">
                  <c:v>320.07281199682518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5E4-4C40-8303-56E329539A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los gastos en mantenimiento y reparaciones
(millones de euros)</a:t>
            </a:r>
          </a:p>
        </c:rich>
      </c:tx>
      <c:layout>
        <c:manualLayout>
          <c:xMode val="edge"/>
          <c:yMode val="edge"/>
          <c:x val="0.20177274654524729"/>
          <c:y val="3.002309468822181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9692218996061265E-2"/>
          <c:y val="0.21478084266387606"/>
          <c:w val="0.88889005094603801"/>
          <c:h val="0.7136266707864269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'9.7.1'!$A$10:$A$20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'9.7.1'!$E$10:$E$20</c:f>
              <c:numCache>
                <c:formatCode>#,##0.00__;\–#,##0.00__;0.00__;@__</c:formatCode>
                <c:ptCount val="11"/>
                <c:pt idx="0">
                  <c:v>1141.575421</c:v>
                </c:pt>
                <c:pt idx="1">
                  <c:v>1144.3414049999999</c:v>
                </c:pt>
                <c:pt idx="2">
                  <c:v>1104.7185950000001</c:v>
                </c:pt>
                <c:pt idx="3">
                  <c:v>1090.389547</c:v>
                </c:pt>
                <c:pt idx="4">
                  <c:v>1090.8892149999999</c:v>
                </c:pt>
                <c:pt idx="5">
                  <c:v>1104.88383</c:v>
                </c:pt>
                <c:pt idx="6">
                  <c:v>1136.966797</c:v>
                </c:pt>
                <c:pt idx="7">
                  <c:v>1169.8153890000001</c:v>
                </c:pt>
                <c:pt idx="8">
                  <c:v>1201.7921180000001</c:v>
                </c:pt>
                <c:pt idx="9">
                  <c:v>1278.4925350000001</c:v>
                </c:pt>
                <c:pt idx="10">
                  <c:v>1450.5688939785382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B-47F6-BC0B-5A9B30467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35840"/>
        <c:axId val="714727680"/>
      </c:lineChart>
      <c:catAx>
        <c:axId val="71473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27680"/>
        <c:scaling>
          <c:orientation val="minMax"/>
          <c:max val="1500"/>
          <c:min val="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358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gastos en mantenimiento
de material. Año 2023 (E) (datos provisionales)</a:t>
            </a:r>
          </a:p>
        </c:rich>
      </c:tx>
      <c:layout>
        <c:manualLayout>
          <c:xMode val="edge"/>
          <c:yMode val="edge"/>
          <c:x val="0.25919138398053393"/>
          <c:y val="7.499780948434080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5671537047174"/>
          <c:y val="0.33523556923805686"/>
          <c:w val="0.80092060016562105"/>
          <c:h val="0.55089550648274377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CE-45AD-89E8-BD45A19B1A1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CE-45AD-89E8-BD45A19B1A14}"/>
              </c:ext>
            </c:extLst>
          </c:dPt>
          <c:dPt>
            <c:idx val="2"/>
            <c:bubble3D val="0"/>
            <c:explosion val="15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CE-45AD-89E8-BD45A19B1A14}"/>
              </c:ext>
            </c:extLst>
          </c:dPt>
          <c:dLbls>
            <c:dLbl>
              <c:idx val="0"/>
              <c:layout>
                <c:manualLayout>
                  <c:x val="-6.7665437963687014E-2"/>
                  <c:y val="-0.14380195193741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CE-45AD-89E8-BD45A19B1A14}"/>
                </c:ext>
              </c:extLst>
            </c:dLbl>
            <c:dLbl>
              <c:idx val="1"/>
              <c:layout>
                <c:manualLayout>
                  <c:x val="7.1388920755432114E-2"/>
                  <c:y val="9.56105989000963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CE-45AD-89E8-BD45A19B1A14}"/>
                </c:ext>
              </c:extLst>
            </c:dLbl>
            <c:dLbl>
              <c:idx val="2"/>
              <c:layout>
                <c:manualLayout>
                  <c:x val="-2.7438073777839817E-2"/>
                  <c:y val="1.3129719339811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CE-45AD-89E8-BD45A19B1A1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4266698263930087"/>
                  <c:y val="0.3793111963703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CE-45AD-89E8-BD45A19B1A14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2133349131965016"/>
                  <c:y val="0.135632488399084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CE-45AD-89E8-BD45A19B1A1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Materiales y pequeñas herramientas</c:v>
              </c:pt>
              <c:pt idx="1">
                <c:v>Neumáticos</c:v>
              </c:pt>
              <c:pt idx="2">
                <c:v>Reparaciones</c:v>
              </c:pt>
            </c:strLit>
          </c:cat>
          <c:val>
            <c:numRef>
              <c:f>'9.7.1'!$B$20:$D$20</c:f>
              <c:numCache>
                <c:formatCode>#,##0.00__;\–#,##0.00__;0.00__;@__</c:formatCode>
                <c:ptCount val="3"/>
                <c:pt idx="0">
                  <c:v>489.48977017961806</c:v>
                </c:pt>
                <c:pt idx="1">
                  <c:v>338.08945539494385</c:v>
                </c:pt>
                <c:pt idx="2">
                  <c:v>1112.4794385835944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CE-45AD-89E8-BD45A19B1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importe de las amortizaciones
(millones de euros)</a:t>
            </a:r>
          </a:p>
        </c:rich>
      </c:tx>
      <c:layout>
        <c:manualLayout>
          <c:xMode val="edge"/>
          <c:yMode val="edge"/>
          <c:x val="0.23404360897032322"/>
          <c:y val="3.0732860520094687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9702525841887241E-2"/>
          <c:y val="0.23404309351704236"/>
          <c:w val="0.87648936896822827"/>
          <c:h val="0.6382993459555677"/>
        </c:manualLayout>
      </c:layout>
      <c:lineChart>
        <c:grouping val="standard"/>
        <c:varyColors val="0"/>
        <c:ser>
          <c:idx val="0"/>
          <c:order val="0"/>
          <c:tx>
            <c:v>amortizacion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'9.8.1'!$A$9:$A$19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'9.8.1'!$E$9:$E$19</c:f>
              <c:numCache>
                <c:formatCode>#,##0.00__;\–#,##0.00__;0.00__;@__</c:formatCode>
                <c:ptCount val="11"/>
                <c:pt idx="0">
                  <c:v>5021.522935</c:v>
                </c:pt>
                <c:pt idx="1">
                  <c:v>5151.0418069999996</c:v>
                </c:pt>
                <c:pt idx="2">
                  <c:v>5167.3479940000007</c:v>
                </c:pt>
                <c:pt idx="3">
                  <c:v>5137.5152829999997</c:v>
                </c:pt>
                <c:pt idx="4">
                  <c:v>5189.1743609999994</c:v>
                </c:pt>
                <c:pt idx="5">
                  <c:v>5351.4745810000004</c:v>
                </c:pt>
                <c:pt idx="6">
                  <c:v>5462.5148399999998</c:v>
                </c:pt>
                <c:pt idx="7">
                  <c:v>5530.7304370000002</c:v>
                </c:pt>
                <c:pt idx="8">
                  <c:v>5712.0186130000002</c:v>
                </c:pt>
                <c:pt idx="9">
                  <c:v>6099.9519299999993</c:v>
                </c:pt>
                <c:pt idx="10">
                  <c:v>6790.3680636246918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07-4F4C-B374-10430AFAB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29312"/>
        <c:axId val="714729856"/>
      </c:lineChart>
      <c:catAx>
        <c:axId val="71472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29856"/>
        <c:scaling>
          <c:orientation val="minMax"/>
          <c:max val="7000"/>
          <c:min val="4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9312"/>
        <c:crossesAt val="1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importe de las amortizaciones. Año 2023 (E) </a:t>
            </a:r>
          </a:p>
        </c:rich>
      </c:tx>
      <c:layout>
        <c:manualLayout>
          <c:xMode val="edge"/>
          <c:yMode val="edge"/>
          <c:x val="0.15717425408577529"/>
          <c:y val="4.725020566459036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535992172576617E-2"/>
          <c:y val="0.30578704900693376"/>
          <c:w val="0.79109319914892251"/>
          <c:h val="0.482587848160771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7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C7-4906-8588-5CD2AB0384B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C7-4906-8588-5CD2AB0384B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C7-4906-8588-5CD2AB0384BD}"/>
              </c:ext>
            </c:extLst>
          </c:dPt>
          <c:dLbls>
            <c:dLbl>
              <c:idx val="0"/>
              <c:layout>
                <c:manualLayout>
                  <c:x val="-3.3530571992110444E-2"/>
                  <c:y val="0.128549770830884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7-4906-8588-5CD2AB0384BD}"/>
                </c:ext>
              </c:extLst>
            </c:dLbl>
            <c:dLbl>
              <c:idx val="1"/>
              <c:layout>
                <c:manualLayout>
                  <c:x val="-1.0382390663936415E-3"/>
                  <c:y val="6.2367184310217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C7-4906-8588-5CD2AB0384BD}"/>
                </c:ext>
              </c:extLst>
            </c:dLbl>
            <c:dLbl>
              <c:idx val="2"/>
              <c:layout>
                <c:manualLayout>
                  <c:x val="3.4447948310970145E-2"/>
                  <c:y val="-8.903117297427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C7-4906-8588-5CD2AB0384BD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4814865183543381"/>
                  <c:y val="0.424658481062896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C7-4906-8588-5CD2AB0384BD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5333369984620935"/>
                  <c:y val="0.440640251855584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C7-4906-8588-5CD2AB0384B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'9.8.1'!$B$8:$D$8</c:f>
              <c:strCache>
                <c:ptCount val="3"/>
                <c:pt idx="0">
                  <c:v>Bienes de equipo</c:v>
                </c:pt>
                <c:pt idx="1">
                  <c:v>Construcciones</c:v>
                </c:pt>
                <c:pt idx="2">
                  <c:v>Plantaciones</c:v>
                </c:pt>
              </c:strCache>
            </c:strRef>
          </c:cat>
          <c:val>
            <c:numRef>
              <c:f>'9.8.1'!$B$19:$D$19</c:f>
              <c:numCache>
                <c:formatCode>#,##0.00__;\–#,##0.00__;0.00__;@__</c:formatCode>
                <c:ptCount val="3"/>
                <c:pt idx="0">
                  <c:v>4292.0523022324869</c:v>
                </c:pt>
                <c:pt idx="1">
                  <c:v>615.16962295868973</c:v>
                </c:pt>
                <c:pt idx="2">
                  <c:v>1883.1461384335157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C7-4906-8588-5CD2AB0384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importe de mantenimiento de edificios (millones de euros)</a:t>
            </a:r>
          </a:p>
        </c:rich>
      </c:tx>
      <c:layout>
        <c:manualLayout>
          <c:xMode val="edge"/>
          <c:yMode val="edge"/>
          <c:x val="0.17340199543479862"/>
          <c:y val="5.4117647058823937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167834500730696E-2"/>
          <c:y val="0.30352941176470755"/>
          <c:w val="0.90335629676770657"/>
          <c:h val="0.62352941176470777"/>
        </c:manualLayout>
      </c:layout>
      <c:lineChart>
        <c:grouping val="standard"/>
        <c:varyColors val="0"/>
        <c:ser>
          <c:idx val="0"/>
          <c:order val="0"/>
          <c:tx>
            <c:v>mantenimiento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'9.9.1'!$A$9:$A$19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'9.9.1'!$G$9:$G$19</c:f>
              <c:numCache>
                <c:formatCode>#,##0.00__;\–#,##0.00__;0.00__;@__</c:formatCode>
                <c:ptCount val="11"/>
                <c:pt idx="0">
                  <c:v>515.38687900000002</c:v>
                </c:pt>
                <c:pt idx="1">
                  <c:v>518.88511600000004</c:v>
                </c:pt>
                <c:pt idx="2">
                  <c:v>516.50704099999996</c:v>
                </c:pt>
                <c:pt idx="3">
                  <c:v>507.66511200000002</c:v>
                </c:pt>
                <c:pt idx="4">
                  <c:v>516.97860700000001</c:v>
                </c:pt>
                <c:pt idx="5">
                  <c:v>526.44337399999995</c:v>
                </c:pt>
                <c:pt idx="6">
                  <c:v>537.97559699999999</c:v>
                </c:pt>
                <c:pt idx="7">
                  <c:v>529.67169100000001</c:v>
                </c:pt>
                <c:pt idx="8">
                  <c:v>562.28951099999995</c:v>
                </c:pt>
                <c:pt idx="9">
                  <c:v>639.96514200000001</c:v>
                </c:pt>
                <c:pt idx="10">
                  <c:v>666.03721655389882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B-40DD-A7B1-410618E52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38560"/>
        <c:axId val="714724960"/>
      </c:lineChart>
      <c:catAx>
        <c:axId val="7147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24960"/>
        <c:scaling>
          <c:orientation val="minMax"/>
          <c:max val="800"/>
          <c:min val="4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385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importe de mantenimiento de edificios. Año</a:t>
            </a:r>
            <a:r>
              <a:rPr lang="es-ES" baseline="0"/>
              <a:t> 2023 (E)</a:t>
            </a:r>
            <a:r>
              <a:rPr lang="es-ES"/>
              <a:t>
</a:t>
            </a:r>
          </a:p>
        </c:rich>
      </c:tx>
      <c:layout>
        <c:manualLayout>
          <c:xMode val="edge"/>
          <c:yMode val="edge"/>
          <c:x val="0.23978450285938688"/>
          <c:y val="9.933798010348074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62966861762602"/>
          <c:y val="0.38272810483527214"/>
          <c:w val="0.63090895055230556"/>
          <c:h val="0.4097681002871033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FB-475F-BD80-F90ABA3E0071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FB-475F-BD80-F90ABA3E007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FB-475F-BD80-F90ABA3E0071}"/>
              </c:ext>
            </c:extLst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AFB-475F-BD80-F90ABA3E0071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AFB-475F-BD80-F90ABA3E0071}"/>
              </c:ext>
            </c:extLst>
          </c:dPt>
          <c:dLbls>
            <c:dLbl>
              <c:idx val="0"/>
              <c:layout>
                <c:manualLayout>
                  <c:x val="-6.7231094463435892E-2"/>
                  <c:y val="-7.41346409358455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FB-475F-BD80-F90ABA3E0071}"/>
                </c:ext>
              </c:extLst>
            </c:dLbl>
            <c:dLbl>
              <c:idx val="1"/>
              <c:layout>
                <c:manualLayout>
                  <c:x val="-2.8866079943735924E-3"/>
                  <c:y val="-6.28571046561462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FB-475F-BD80-F90ABA3E0071}"/>
                </c:ext>
              </c:extLst>
            </c:dLbl>
            <c:dLbl>
              <c:idx val="2"/>
              <c:layout>
                <c:manualLayout>
                  <c:x val="0.11420908317795959"/>
                  <c:y val="-9.68023522365973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FB-475F-BD80-F90ABA3E0071}"/>
                </c:ext>
              </c:extLst>
            </c:dLbl>
            <c:dLbl>
              <c:idx val="3"/>
              <c:layout>
                <c:manualLayout>
                  <c:x val="5.6366223002262917E-3"/>
                  <c:y val="-4.61440682058583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FB-475F-BD80-F90ABA3E0071}"/>
                </c:ext>
              </c:extLst>
            </c:dLbl>
            <c:dLbl>
              <c:idx val="4"/>
              <c:layout>
                <c:manualLayout>
                  <c:x val="1.5794409590881381E-2"/>
                  <c:y val="-7.95881407490172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FB-475F-BD80-F90ABA3E007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Bodegas</c:v>
              </c:pt>
              <c:pt idx="1">
                <c:v>Almazaras</c:v>
              </c:pt>
              <c:pt idx="2">
                <c:v>Construcciones ganaderas</c:v>
              </c:pt>
              <c:pt idx="3">
                <c:v>Silos y almacenes</c:v>
              </c:pt>
              <c:pt idx="4">
                <c:v>Otros</c:v>
              </c:pt>
            </c:strLit>
          </c:cat>
          <c:val>
            <c:numRef>
              <c:f>'9.9.1'!$B$19:$F$19</c:f>
              <c:numCache>
                <c:formatCode>#,##0.00__;\–#,##0.00__;0.00__;@__</c:formatCode>
                <c:ptCount val="5"/>
                <c:pt idx="0">
                  <c:v>93.30699013517382</c:v>
                </c:pt>
                <c:pt idx="1">
                  <c:v>15.277444639853487</c:v>
                </c:pt>
                <c:pt idx="2">
                  <c:v>328.53902763142577</c:v>
                </c:pt>
                <c:pt idx="3">
                  <c:v>96.861693396534349</c:v>
                </c:pt>
                <c:pt idx="4">
                  <c:v>132.05206075091147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FB-475F-BD80-F90ABA3E00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de agrícola ecológica (hectáreas)</a:t>
            </a:r>
          </a:p>
        </c:rich>
      </c:tx>
      <c:layout>
        <c:manualLayout>
          <c:xMode val="edge"/>
          <c:yMode val="edge"/>
          <c:x val="0.1680727343754124"/>
          <c:y val="5.40540778320661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436259315655021"/>
          <c:y val="0.23063073208347942"/>
          <c:w val="0.82416201911410281"/>
          <c:h val="0.67027056511761218"/>
        </c:manualLayout>
      </c:layout>
      <c:lineChart>
        <c:grouping val="standard"/>
        <c:varyColors val="0"/>
        <c:ser>
          <c:idx val="0"/>
          <c:order val="0"/>
          <c:tx>
            <c:strRef>
              <c:f>'9.11.1'!$B$6</c:f>
              <c:strCache>
                <c:ptCount val="1"/>
                <c:pt idx="0">
                  <c:v>Superficie (ha)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'9.11.1'!$A$7:$A$22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'9.11.1'!$B$7:$B$22</c:f>
              <c:numCache>
                <c:formatCode>#,##0__;\–#,##0__;0__;@__</c:formatCode>
                <c:ptCount val="16"/>
                <c:pt idx="0">
                  <c:v>988323</c:v>
                </c:pt>
                <c:pt idx="1">
                  <c:v>1317752</c:v>
                </c:pt>
                <c:pt idx="2">
                  <c:v>1602868</c:v>
                </c:pt>
                <c:pt idx="3">
                  <c:v>1650866</c:v>
                </c:pt>
                <c:pt idx="4">
                  <c:v>1845039</c:v>
                </c:pt>
                <c:pt idx="5">
                  <c:v>1808492</c:v>
                </c:pt>
                <c:pt idx="6">
                  <c:v>1659916</c:v>
                </c:pt>
                <c:pt idx="7">
                  <c:v>1710493</c:v>
                </c:pt>
                <c:pt idx="8">
                  <c:v>1968570</c:v>
                </c:pt>
                <c:pt idx="9">
                  <c:v>2018802</c:v>
                </c:pt>
                <c:pt idx="10">
                  <c:v>2082173</c:v>
                </c:pt>
                <c:pt idx="11">
                  <c:v>2246475</c:v>
                </c:pt>
                <c:pt idx="12">
                  <c:v>2354915.7138999999</c:v>
                </c:pt>
                <c:pt idx="13">
                  <c:v>2437891.0169048593</c:v>
                </c:pt>
                <c:pt idx="14">
                  <c:v>2635442</c:v>
                </c:pt>
                <c:pt idx="15">
                  <c:v>2675331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4E-44E2-AD04-DDDE57304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33664"/>
        <c:axId val="714724416"/>
      </c:lineChart>
      <c:catAx>
        <c:axId val="71473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244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336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88" r="0.75000000000000488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operadores 
de agrícola ecológica </a:t>
            </a:r>
          </a:p>
        </c:rich>
      </c:tx>
      <c:layout>
        <c:manualLayout>
          <c:xMode val="edge"/>
          <c:yMode val="edge"/>
          <c:x val="0.22485609318996419"/>
          <c:y val="5.415862013764037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351134846461951"/>
          <c:y val="0.24564802705286687"/>
          <c:w val="0.84112149532710823"/>
          <c:h val="0.64796920521819912"/>
        </c:manualLayout>
      </c:layout>
      <c:lineChart>
        <c:grouping val="standard"/>
        <c:varyColors val="0"/>
        <c:ser>
          <c:idx val="0"/>
          <c:order val="0"/>
          <c:tx>
            <c:strRef>
              <c:f>'9.11.1'!$C$6</c:f>
              <c:strCache>
                <c:ptCount val="1"/>
                <c:pt idx="0">
                  <c:v>Operadores (*)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'9.11.1'!$A$7:$A$22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'9.11.1'!$C$7:$C$22</c:f>
              <c:numCache>
                <c:formatCode>#,##0__;\–#,##0__;0__;@__</c:formatCode>
                <c:ptCount val="16"/>
                <c:pt idx="0">
                  <c:v>20171</c:v>
                </c:pt>
                <c:pt idx="1">
                  <c:v>23473</c:v>
                </c:pt>
                <c:pt idx="2">
                  <c:v>27627</c:v>
                </c:pt>
                <c:pt idx="3">
                  <c:v>27767</c:v>
                </c:pt>
                <c:pt idx="4">
                  <c:v>32837</c:v>
                </c:pt>
                <c:pt idx="5">
                  <c:v>32724</c:v>
                </c:pt>
                <c:pt idx="6">
                  <c:v>33704</c:v>
                </c:pt>
                <c:pt idx="7">
                  <c:v>33539</c:v>
                </c:pt>
                <c:pt idx="8">
                  <c:v>37870</c:v>
                </c:pt>
                <c:pt idx="9">
                  <c:v>39744</c:v>
                </c:pt>
                <c:pt idx="10">
                  <c:v>41871</c:v>
                </c:pt>
                <c:pt idx="11">
                  <c:v>44282</c:v>
                </c:pt>
                <c:pt idx="12">
                  <c:v>47108</c:v>
                </c:pt>
                <c:pt idx="13">
                  <c:v>50047</c:v>
                </c:pt>
                <c:pt idx="14">
                  <c:v>58485</c:v>
                </c:pt>
                <c:pt idx="15">
                  <c:v>60621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D-4C32-89C1-5881C1F5A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77648"/>
        <c:axId val="715071664"/>
      </c:lineChart>
      <c:catAx>
        <c:axId val="71507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507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50716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50776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88" r="0.75000000000000488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operadores de agricultura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 ecológica según tipo</a:t>
            </a:r>
          </a:p>
        </c:rich>
      </c:tx>
      <c:layout>
        <c:manualLayout>
          <c:xMode val="edge"/>
          <c:yMode val="edge"/>
          <c:x val="0.15321342507987104"/>
          <c:y val="5.328602413444301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000008394879753"/>
          <c:y val="0.36710545579135134"/>
          <c:w val="0.84800027604175665"/>
          <c:h val="0.56127922832432064"/>
        </c:manualLayout>
      </c:layout>
      <c:lineChart>
        <c:grouping val="standard"/>
        <c:varyColors val="0"/>
        <c:ser>
          <c:idx val="0"/>
          <c:order val="0"/>
          <c:tx>
            <c:strRef>
              <c:f>'9.11.2'!$B$6</c:f>
              <c:strCache>
                <c:ptCount val="1"/>
                <c:pt idx="0">
                  <c:v>Productores</c:v>
                </c:pt>
              </c:strCache>
            </c:strRef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'9.11.2'!$A$7:$A$22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'9.11.2'!$B$7:$B$22</c:f>
              <c:numCache>
                <c:formatCode>#,##0__;\–#,##0__;0__;@__</c:formatCode>
                <c:ptCount val="16"/>
                <c:pt idx="0">
                  <c:v>18226</c:v>
                </c:pt>
                <c:pt idx="1">
                  <c:v>21291</c:v>
                </c:pt>
                <c:pt idx="2">
                  <c:v>25291</c:v>
                </c:pt>
                <c:pt idx="3">
                  <c:v>27877</c:v>
                </c:pt>
                <c:pt idx="4">
                  <c:v>32206</c:v>
                </c:pt>
                <c:pt idx="5">
                  <c:v>30462</c:v>
                </c:pt>
                <c:pt idx="6">
                  <c:v>30502</c:v>
                </c:pt>
                <c:pt idx="7">
                  <c:v>30602</c:v>
                </c:pt>
                <c:pt idx="8">
                  <c:v>34673</c:v>
                </c:pt>
                <c:pt idx="9">
                  <c:v>36207</c:v>
                </c:pt>
                <c:pt idx="10">
                  <c:v>37712</c:v>
                </c:pt>
                <c:pt idx="11">
                  <c:v>39505</c:v>
                </c:pt>
                <c:pt idx="12">
                  <c:v>41838</c:v>
                </c:pt>
                <c:pt idx="13">
                  <c:v>44493</c:v>
                </c:pt>
                <c:pt idx="14">
                  <c:v>53029</c:v>
                </c:pt>
                <c:pt idx="15">
                  <c:v>56024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90-4DB8-99DD-08C00BB37045}"/>
            </c:ext>
          </c:extLst>
        </c:ser>
        <c:ser>
          <c:idx val="1"/>
          <c:order val="1"/>
          <c:tx>
            <c:strRef>
              <c:f>'9.11.2'!$C$6</c:f>
              <c:strCache>
                <c:ptCount val="1"/>
                <c:pt idx="0">
                  <c:v>Elaboradores / Transformadores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'9.11.2'!$A$7:$A$22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'9.11.2'!$C$7:$C$22</c:f>
              <c:numCache>
                <c:formatCode>#,##0__;\–#,##0__;0__;@__</c:formatCode>
                <c:ptCount val="16"/>
                <c:pt idx="0">
                  <c:v>2061</c:v>
                </c:pt>
                <c:pt idx="1">
                  <c:v>2168</c:v>
                </c:pt>
                <c:pt idx="2">
                  <c:v>2465</c:v>
                </c:pt>
                <c:pt idx="3">
                  <c:v>2747</c:v>
                </c:pt>
                <c:pt idx="4">
                  <c:v>2729</c:v>
                </c:pt>
                <c:pt idx="5">
                  <c:v>2790</c:v>
                </c:pt>
                <c:pt idx="6">
                  <c:v>2842</c:v>
                </c:pt>
                <c:pt idx="7">
                  <c:v>3082</c:v>
                </c:pt>
                <c:pt idx="8">
                  <c:v>3492</c:v>
                </c:pt>
                <c:pt idx="9">
                  <c:v>3810</c:v>
                </c:pt>
                <c:pt idx="10">
                  <c:v>4297</c:v>
                </c:pt>
                <c:pt idx="11">
                  <c:v>4627</c:v>
                </c:pt>
                <c:pt idx="12">
                  <c:v>5230</c:v>
                </c:pt>
                <c:pt idx="13">
                  <c:v>5561</c:v>
                </c:pt>
                <c:pt idx="14">
                  <c:v>5921</c:v>
                </c:pt>
                <c:pt idx="15">
                  <c:v>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90-4DB8-99DD-08C00BB3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74928"/>
        <c:axId val="715067856"/>
      </c:lineChart>
      <c:catAx>
        <c:axId val="71507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506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5067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50749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2669521197834"/>
          <c:y val="0.16745575613337721"/>
          <c:w val="0.59866686154519999"/>
          <c:h val="5.15098025993836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de maíz genéticamente modificado (hectáreas)</a:t>
            </a:r>
          </a:p>
        </c:rich>
      </c:tx>
      <c:layout>
        <c:manualLayout>
          <c:xMode val="edge"/>
          <c:yMode val="edge"/>
          <c:x val="0.28720980537865687"/>
          <c:y val="3.110053103827137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7570093457944023E-2"/>
          <c:y val="0.16985665774598366"/>
          <c:w val="0.90747663551401869"/>
          <c:h val="0.74402000787325262"/>
        </c:manualLayout>
      </c:layout>
      <c:lineChart>
        <c:grouping val="standard"/>
        <c:varyColors val="0"/>
        <c:ser>
          <c:idx val="1"/>
          <c:order val="0"/>
          <c:tx>
            <c:v>maiz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'9.1.3'!$B$6:$Q$7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2021(**)</c:v>
                </c:pt>
                <c:pt idx="14">
                  <c:v>2022(**)</c:v>
                </c:pt>
                <c:pt idx="15">
                  <c:v>2023(**)</c:v>
                </c:pt>
              </c:strCache>
            </c:strRef>
          </c:cat>
          <c:val>
            <c:numRef>
              <c:f>'9.1.3'!$B$24:$Q$24</c:f>
              <c:numCache>
                <c:formatCode>#,##0__;\–#,##0__;0__;@__</c:formatCode>
                <c:ptCount val="16"/>
                <c:pt idx="0">
                  <c:v>79269</c:v>
                </c:pt>
                <c:pt idx="1">
                  <c:v>76057</c:v>
                </c:pt>
                <c:pt idx="2">
                  <c:v>67726</c:v>
                </c:pt>
                <c:pt idx="3">
                  <c:v>97346.31</c:v>
                </c:pt>
                <c:pt idx="4">
                  <c:v>116306.6</c:v>
                </c:pt>
                <c:pt idx="5">
                  <c:v>136962</c:v>
                </c:pt>
                <c:pt idx="6">
                  <c:v>131537.66999999998</c:v>
                </c:pt>
                <c:pt idx="7">
                  <c:v>107749.22000000002</c:v>
                </c:pt>
                <c:pt idx="8">
                  <c:v>129081.12</c:v>
                </c:pt>
                <c:pt idx="9">
                  <c:v>124226.87000000001</c:v>
                </c:pt>
                <c:pt idx="10">
                  <c:v>115246.01999999999</c:v>
                </c:pt>
                <c:pt idx="11">
                  <c:v>107126.9</c:v>
                </c:pt>
                <c:pt idx="12">
                  <c:v>98151.58</c:v>
                </c:pt>
                <c:pt idx="13">
                  <c:v>96605.87</c:v>
                </c:pt>
                <c:pt idx="14">
                  <c:v>67620.05</c:v>
                </c:pt>
                <c:pt idx="15">
                  <c:v>46327.42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7E-45AE-98E3-2DBD23217F21}"/>
            </c:ext>
          </c:extLst>
        </c:ser>
        <c:ser>
          <c:idx val="0"/>
          <c:order val="1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'9.1.3'!$B$6:$Q$7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2021(**)</c:v>
                </c:pt>
                <c:pt idx="14">
                  <c:v>2022(**)</c:v>
                </c:pt>
                <c:pt idx="15">
                  <c:v>2023(**)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7E-45AE-98E3-2DBD23217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573296"/>
        <c:axId val="310572904"/>
      </c:lineChart>
      <c:catAx>
        <c:axId val="31057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572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5729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573296"/>
        <c:crosses val="autoZero"/>
        <c:crossBetween val="between"/>
        <c:majorUnit val="15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11" r="0.75000000000000511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consumo agrícola de nitrógeno en fertilizantes 
(toneladas)</a:t>
            </a:r>
          </a:p>
        </c:rich>
      </c:tx>
      <c:layout>
        <c:manualLayout>
          <c:xMode val="edge"/>
          <c:yMode val="edge"/>
          <c:x val="0.24568555259850389"/>
          <c:y val="4.048290679849539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806539509536999"/>
          <c:y val="0.17942604691477146"/>
          <c:w val="0.85013623978201636"/>
          <c:h val="0.734450618704464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'9.2.1'!$A$26:$A$41</c:f>
              <c:numCache>
                <c:formatCode>0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'9.2.1'!$F$26:$F$41</c:f>
              <c:numCache>
                <c:formatCode>#,##0__;\–#,##0__;0__;@__</c:formatCode>
                <c:ptCount val="16"/>
                <c:pt idx="0">
                  <c:v>985857</c:v>
                </c:pt>
                <c:pt idx="1">
                  <c:v>739757</c:v>
                </c:pt>
                <c:pt idx="2">
                  <c:v>781069</c:v>
                </c:pt>
                <c:pt idx="3">
                  <c:v>940984</c:v>
                </c:pt>
                <c:pt idx="4">
                  <c:v>846697</c:v>
                </c:pt>
                <c:pt idx="5">
                  <c:v>843410</c:v>
                </c:pt>
                <c:pt idx="6">
                  <c:v>961507</c:v>
                </c:pt>
                <c:pt idx="7">
                  <c:v>1101895</c:v>
                </c:pt>
                <c:pt idx="8">
                  <c:v>1068103</c:v>
                </c:pt>
                <c:pt idx="9">
                  <c:v>982155</c:v>
                </c:pt>
                <c:pt idx="10">
                  <c:v>1072125</c:v>
                </c:pt>
                <c:pt idx="11">
                  <c:v>1033494</c:v>
                </c:pt>
                <c:pt idx="12">
                  <c:v>1010579</c:v>
                </c:pt>
                <c:pt idx="13">
                  <c:v>1059299</c:v>
                </c:pt>
                <c:pt idx="14">
                  <c:v>1029913</c:v>
                </c:pt>
                <c:pt idx="15">
                  <c:v>744072.70132809156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D-4F24-AB03-3FB15DC1A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804608"/>
        <c:axId val="112806144"/>
      </c:lineChart>
      <c:catAx>
        <c:axId val="112804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80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806144"/>
        <c:scaling>
          <c:orientation val="minMax"/>
          <c:min val="5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8046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Consumo agrícola de nitrógeno según fertilizante. 
Año 2022 </a:t>
            </a:r>
            <a:r>
              <a:rPr lang="es-ES" baseline="0"/>
              <a:t>(</a:t>
            </a:r>
            <a:r>
              <a:rPr lang="es-ES"/>
              <a:t>toneladas) </a:t>
            </a:r>
          </a:p>
        </c:rich>
      </c:tx>
      <c:layout>
        <c:manualLayout>
          <c:xMode val="edge"/>
          <c:yMode val="edge"/>
          <c:x val="0.28436472391745943"/>
          <c:y val="2.466694138480214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166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4064186831672771"/>
          <c:y val="9.090928307055568E-2"/>
          <c:w val="0.68582932470267377"/>
          <c:h val="0.90043480374645657"/>
        </c:manualLayout>
      </c:layout>
      <c:bar3DChart>
        <c:barDir val="bar"/>
        <c:grouping val="clustered"/>
        <c:varyColors val="0"/>
        <c:ser>
          <c:idx val="0"/>
          <c:order val="0"/>
          <c:tx>
            <c:v>fert. N</c:v>
          </c:tx>
          <c:spPr>
            <a:solidFill>
              <a:srgbClr val="FFCC99"/>
            </a:solidFill>
            <a:ln w="25400">
              <a:solidFill>
                <a:srgbClr val="9933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923393304887187E-2"/>
                  <c:y val="3.1609662653554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09-4D55-AEE2-E0FF680A2000}"/>
                </c:ext>
              </c:extLst>
            </c:dLbl>
            <c:dLbl>
              <c:idx val="1"/>
              <c:layout>
                <c:manualLayout>
                  <c:x val="1.5698596246153763E-2"/>
                  <c:y val="-7.8014685019636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09-4D55-AEE2-E0FF680A2000}"/>
                </c:ext>
              </c:extLst>
            </c:dLbl>
            <c:dLbl>
              <c:idx val="2"/>
              <c:layout>
                <c:manualLayout>
                  <c:x val="2.7119198362837542E-3"/>
                  <c:y val="5.450883474902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09-4D55-AEE2-E0FF680A2000}"/>
                </c:ext>
              </c:extLst>
            </c:dLbl>
            <c:dLbl>
              <c:idx val="3"/>
              <c:layout>
                <c:manualLayout>
                  <c:x val="5.9341537660119294E-3"/>
                  <c:y val="2.336182378434401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09-4D55-AEE2-E0FF680A2000}"/>
                </c:ext>
              </c:extLst>
            </c:dLbl>
            <c:dLbl>
              <c:idx val="4"/>
              <c:layout>
                <c:manualLayout>
                  <c:x val="1.3036221411498853E-2"/>
                  <c:y val="8.5801750872972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09-4D55-AEE2-E0FF680A2000}"/>
                </c:ext>
              </c:extLst>
            </c:dLbl>
            <c:dLbl>
              <c:idx val="5"/>
              <c:layout>
                <c:manualLayout>
                  <c:x val="2.9936545990410415E-2"/>
                  <c:y val="3.4469701188341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09-4D55-AEE2-E0FF680A2000}"/>
                </c:ext>
              </c:extLst>
            </c:dLbl>
            <c:dLbl>
              <c:idx val="6"/>
              <c:layout>
                <c:manualLayout>
                  <c:x val="5.9607806545608584E-3"/>
                  <c:y val="1.6303791717457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09-4D55-AEE2-E0FF680A2000}"/>
                </c:ext>
              </c:extLst>
            </c:dLbl>
            <c:dLbl>
              <c:idx val="7"/>
              <c:layout>
                <c:manualLayout>
                  <c:x val="1.5275590551181099E-2"/>
                  <c:y val="9.84218556838813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09-4D55-AEE2-E0FF680A2000}"/>
                </c:ext>
              </c:extLst>
            </c:dLbl>
            <c:dLbl>
              <c:idx val="8"/>
              <c:layout>
                <c:manualLayout>
                  <c:x val="1.780352351207496E-2"/>
                  <c:y val="3.8728574769737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09-4D55-AEE2-E0FF680A200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11898403488993754"/>
                  <c:y val="0.402598253598175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09-4D55-AEE2-E0FF680A200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32486652222758755"/>
                  <c:y val="0.42857233447547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09-4D55-AEE2-E0FF680A200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32620342149600856"/>
                  <c:y val="0.456710922092553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09-4D55-AEE2-E0FF680A200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15775411367430081"/>
                  <c:y val="0.48268500296986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09-4D55-AEE2-E0FF680A200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21791458075348352"/>
                  <c:y val="0.510823590586932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09-4D55-AEE2-E0FF680A2000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54144420371263657"/>
                  <c:y val="0.541126684943784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09-4D55-AEE2-E0FF680A2000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11898403488993754"/>
                  <c:y val="0.562771752341545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09-4D55-AEE2-E0FF680A200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6">
                        <c:v>Amoniaco agrícola</c:v>
                      </c:pt>
                    </c:strCache>
                  </c16:filteredLitCache>
                </c:ext>
              </c:extLst>
              <c:f/>
              <c:strCache>
                <c:ptCount val="7"/>
                <c:pt idx="0">
                  <c:v>Nitrato de cal</c:v>
                </c:pt>
                <c:pt idx="1">
                  <c:v>Nitrato de Chile</c:v>
                </c:pt>
                <c:pt idx="2">
                  <c:v>Nitratos amónicos-cálcicos y Nitrato amónico</c:v>
                </c:pt>
                <c:pt idx="3">
                  <c:v>Sulfato amónico y Nitrosulfato amónico</c:v>
                </c:pt>
                <c:pt idx="4">
                  <c:v>Urea</c:v>
                </c:pt>
                <c:pt idx="5">
                  <c:v>Soluciones nitrogenadas</c:v>
                </c:pt>
                <c:pt idx="6">
                  <c:v>Compuestos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('9.2.1'!$B$22:$E$22,'9.2.1'!$B$41:$E$41)</c15:sqref>
                  </c15:fullRef>
                </c:ext>
              </c:extLst>
              <c:f>('9.2.1'!$B$22:$E$22,'9.2.1'!$B$41:$C$41,'9.2.1'!$E$41)</c:f>
              <c:numCache>
                <c:formatCode>#,##0__;\–#,##0__;0__;@__</c:formatCode>
                <c:ptCount val="7"/>
                <c:pt idx="0">
                  <c:v>11785.780200000001</c:v>
                </c:pt>
                <c:pt idx="1">
                  <c:v>0</c:v>
                </c:pt>
                <c:pt idx="2">
                  <c:v>143127.00574000002</c:v>
                </c:pt>
                <c:pt idx="3">
                  <c:v>107011.94449000002</c:v>
                </c:pt>
                <c:pt idx="4">
                  <c:v>198563.44466941798</c:v>
                </c:pt>
                <c:pt idx="5">
                  <c:v>65005.522195600017</c:v>
                </c:pt>
                <c:pt idx="6">
                  <c:v>187456.54549307335</c:v>
                </c:pt>
              </c:numCache>
            </c:numRef>
          </c:val>
          <c:extLst>
            <c:ext xmlns:c16="http://schemas.microsoft.com/office/drawing/2014/chart" uri="{F5D05F6E-A05E-4728-AFD3-386EB277150F}">
              <c16:categoryFilterExceptions>
                <c16:categoryFilterException>
                  <c16:uniqueId val="{00000006-0AAA-48BF-8F33-0C4B23969EF8}"/>
                  <c16:dLbl>
                    <c:idx val="5"/>
                    <c:layout>
                      <c:manualLayout>
                        <c:x val="5.0389436991997473E-3"/>
                        <c:y val="7.9572348680036903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uri="{C3380CC4-5D6E-409C-BE32-E72D297353CC}">
                        <c16:uniqueId val="{00000006-0AAA-48BF-8F33-0C4B23969EF8}"/>
                      </c:ext>
                    </c:extLst>
                  </c16:dLbl>
                </c16:categoryFilterException>
              </c16:categoryFilterExceptions>
            </c:ext>
            <c:ext xmlns:c16="http://schemas.microsoft.com/office/drawing/2014/chart" uri="{C5897E43-82E2-4C41-B96C-FBF1F857EA46}">
              <c16:datapointuniqueidmap xmlns:c16="http://schemas.microsoft.com/office/drawing/2014/chart">
                <c16:ptentry>
                  <c16:ptidx>6</c16:ptidx>
                  <c16:uniqueID val="{00000006-0AAA-48BF-8F33-0C4B23969EF8}"/>
                </c16:ptentry>
              </c16:datapointuniqueidmap>
            </c:ext>
            <c:ext xmlns:c16="http://schemas.microsoft.com/office/drawing/2014/chart" uri="{C3380CC4-5D6E-409C-BE32-E72D297353CC}">
              <c16:uniqueId val="{00000010-B109-4D55-AEE2-E0FF680A20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95724672"/>
        <c:axId val="95887360"/>
        <c:axId val="0"/>
      </c:bar3DChart>
      <c:catAx>
        <c:axId val="95724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8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887360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957246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Evolución del consumo agrícola de anhídrido fosfórico</a:t>
            </a:r>
            <a:r>
              <a:rPr lang="es-ES" sz="105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fertilizantes (toneladas) </a:t>
            </a:r>
          </a:p>
        </c:rich>
      </c:tx>
      <c:layout>
        <c:manualLayout>
          <c:xMode val="edge"/>
          <c:yMode val="edge"/>
          <c:x val="0.16301400862189686"/>
          <c:y val="3.073286052009489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752731301585662"/>
          <c:y val="0.17494130222485924"/>
          <c:w val="0.84603485708081261"/>
          <c:h val="0.73995442697812985"/>
        </c:manualLayout>
      </c:layout>
      <c:lineChart>
        <c:grouping val="standard"/>
        <c:varyColors val="0"/>
        <c:ser>
          <c:idx val="0"/>
          <c:order val="0"/>
          <c:tx>
            <c:v>fertilizantes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'9.2.2'!$A$8:$A$22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'9.2.2'!$E$8:$E$22</c:f>
              <c:numCache>
                <c:formatCode>#,##0__;\–#,##0__;0__;@__</c:formatCode>
                <c:ptCount val="15"/>
                <c:pt idx="0">
                  <c:v>271578</c:v>
                </c:pt>
                <c:pt idx="1">
                  <c:v>264211</c:v>
                </c:pt>
                <c:pt idx="2">
                  <c:v>337812</c:v>
                </c:pt>
                <c:pt idx="3">
                  <c:v>362672</c:v>
                </c:pt>
                <c:pt idx="4">
                  <c:v>376590</c:v>
                </c:pt>
                <c:pt idx="5">
                  <c:v>432904</c:v>
                </c:pt>
                <c:pt idx="6">
                  <c:v>398580</c:v>
                </c:pt>
                <c:pt idx="7">
                  <c:v>411763</c:v>
                </c:pt>
                <c:pt idx="8">
                  <c:v>414974</c:v>
                </c:pt>
                <c:pt idx="9">
                  <c:v>436110</c:v>
                </c:pt>
                <c:pt idx="10">
                  <c:v>425960</c:v>
                </c:pt>
                <c:pt idx="11">
                  <c:v>479562</c:v>
                </c:pt>
                <c:pt idx="12">
                  <c:v>486618</c:v>
                </c:pt>
                <c:pt idx="13">
                  <c:v>396291</c:v>
                </c:pt>
                <c:pt idx="14">
                  <c:v>242114.9490021111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1-4A1B-B4A9-FEA5309D5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594112"/>
        <c:axId val="584601728"/>
      </c:lineChart>
      <c:catAx>
        <c:axId val="5845941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0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601728"/>
        <c:scaling>
          <c:orientation val="minMax"/>
          <c:max val="800000"/>
          <c:min val="2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5941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Consumo agrícola de anhídrido fosfórico según fertilizante.
Año 2022</a:t>
            </a:r>
            <a:r>
              <a:rPr lang="es-ES" baseline="0"/>
              <a:t> </a:t>
            </a:r>
            <a:r>
              <a:rPr lang="es-ES"/>
              <a:t>(toneladas) </a:t>
            </a:r>
          </a:p>
        </c:rich>
      </c:tx>
      <c:layout>
        <c:manualLayout>
          <c:xMode val="edge"/>
          <c:yMode val="edge"/>
          <c:x val="0.12981881010762286"/>
          <c:y val="6.278907142263902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201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1159874608150608"/>
          <c:y val="0.18079999454404352"/>
          <c:w val="0.74084639956409226"/>
          <c:h val="0.80978823329971905"/>
        </c:manualLayout>
      </c:layout>
      <c:bar3DChart>
        <c:barDir val="bar"/>
        <c:grouping val="clustered"/>
        <c:varyColors val="0"/>
        <c:ser>
          <c:idx val="0"/>
          <c:order val="0"/>
          <c:tx>
            <c:v>fert. N</c:v>
          </c:tx>
          <c:spPr>
            <a:solidFill>
              <a:srgbClr val="FFCC99"/>
            </a:solidFill>
            <a:ln w="25400">
              <a:solidFill>
                <a:srgbClr val="9933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5463263868343E-2"/>
                  <c:y val="-6.12852872000671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C1-40AD-97F9-94CC49325BB8}"/>
                </c:ext>
              </c:extLst>
            </c:dLbl>
            <c:dLbl>
              <c:idx val="1"/>
              <c:layout>
                <c:manualLayout>
                  <c:x val="3.7485195995625088E-2"/>
                  <c:y val="7.7328368713268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C1-40AD-97F9-94CC49325BB8}"/>
                </c:ext>
              </c:extLst>
            </c:dLbl>
            <c:dLbl>
              <c:idx val="2"/>
              <c:layout>
                <c:manualLayout>
                  <c:x val="-4.0044290459231311E-3"/>
                  <c:y val="9.9515304620169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C1-40AD-97F9-94CC49325BB8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0564263322884538"/>
                  <c:y val="0.327058823529417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C1-40AD-97F9-94CC49325BB8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5141065830721272"/>
                  <c:y val="0.37176470588235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C1-40AD-97F9-94CC49325BB8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2100313479623987"/>
                  <c:y val="0.421176470588235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C1-40AD-97F9-94CC49325BB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316614420062019"/>
                  <c:y val="0.47529411764705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C1-40AD-97F9-94CC49325BB8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32288401253918897"/>
                  <c:y val="0.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C1-40AD-97F9-94CC49325BB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22570532915360503"/>
                  <c:y val="0.5623529411764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C1-40AD-97F9-94CC49325BB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3197492163010092"/>
                  <c:y val="0.61411764705882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C1-40AD-97F9-94CC49325BB8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3949843260188327"/>
                  <c:y val="0.437647058823526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C1-40AD-97F9-94CC49325BB8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38087774294671145"/>
                  <c:y val="0.465882352941176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C1-40AD-97F9-94CC49325BB8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38244514106583088"/>
                  <c:y val="0.496470588235299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C1-40AD-97F9-94CC49325BB8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18495297805642849"/>
                  <c:y val="0.52470588235294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C1-40AD-97F9-94CC49325BB8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2554858934169279"/>
                  <c:y val="0.555294117647058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C1-40AD-97F9-94CC49325BB8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3479623824452613"/>
                  <c:y val="0.588235294117641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C1-40AD-97F9-94CC49325BB8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13949843260188327"/>
                  <c:y val="0.611764705882347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C1-40AD-97F9-94CC49325BB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Superfosfato de cal</c:v>
              </c:pt>
              <c:pt idx="1">
                <c:v>Escorias Thomas</c:v>
              </c:pt>
              <c:pt idx="2">
                <c:v>Compuestos</c:v>
              </c:pt>
            </c:strLit>
          </c:cat>
          <c:val>
            <c:numRef>
              <c:f>'9.2.2'!$B$22:$D$22</c:f>
              <c:numCache>
                <c:formatCode>#,##0__;\–#,##0__;0__;@__</c:formatCode>
                <c:ptCount val="3"/>
                <c:pt idx="0">
                  <c:v>6108.2008999999998</c:v>
                </c:pt>
                <c:pt idx="1">
                  <c:v>0</c:v>
                </c:pt>
                <c:pt idx="2">
                  <c:v>215225.59616469473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3C1-40AD-97F9-94CC49325B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584593568"/>
        <c:axId val="584595200"/>
        <c:axId val="0"/>
      </c:bar3DChart>
      <c:catAx>
        <c:axId val="584593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59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595200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5845935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consumo agrícola de óxido potásico en fertilizantes (toneladas) </a:t>
            </a:r>
          </a:p>
        </c:rich>
      </c:tx>
      <c:layout>
        <c:manualLayout>
          <c:xMode val="edge"/>
          <c:yMode val="edge"/>
          <c:x val="0.15384832872696411"/>
          <c:y val="3.209876543209878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752731301585662"/>
          <c:y val="0.18518563171689889"/>
          <c:w val="0.84603485708081261"/>
          <c:h val="0.72592767633024469"/>
        </c:manualLayout>
      </c:layout>
      <c:lineChart>
        <c:grouping val="standard"/>
        <c:varyColors val="0"/>
        <c:ser>
          <c:idx val="0"/>
          <c:order val="0"/>
          <c:tx>
            <c:v>fertilizantes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'9.2.3'!$A$8:$A$22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'9.2.3'!$D$8:$D$22</c:f>
              <c:numCache>
                <c:formatCode>#,##0__;\–#,##0__;0__;@__</c:formatCode>
                <c:ptCount val="15"/>
                <c:pt idx="0">
                  <c:v>319194</c:v>
                </c:pt>
                <c:pt idx="1">
                  <c:v>166016</c:v>
                </c:pt>
                <c:pt idx="2">
                  <c:v>359583</c:v>
                </c:pt>
                <c:pt idx="3">
                  <c:v>314642</c:v>
                </c:pt>
                <c:pt idx="4">
                  <c:v>320841</c:v>
                </c:pt>
                <c:pt idx="5">
                  <c:v>354738</c:v>
                </c:pt>
                <c:pt idx="6">
                  <c:v>357875</c:v>
                </c:pt>
                <c:pt idx="7">
                  <c:v>380303</c:v>
                </c:pt>
                <c:pt idx="8">
                  <c:v>379007</c:v>
                </c:pt>
                <c:pt idx="9">
                  <c:v>387885</c:v>
                </c:pt>
                <c:pt idx="10">
                  <c:v>414675</c:v>
                </c:pt>
                <c:pt idx="11">
                  <c:v>381566</c:v>
                </c:pt>
                <c:pt idx="12">
                  <c:v>399379</c:v>
                </c:pt>
                <c:pt idx="13">
                  <c:v>447846</c:v>
                </c:pt>
                <c:pt idx="14">
                  <c:v>306818.62704860012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7-4A7E-BFC2-EEBA80706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602272"/>
        <c:axId val="584604992"/>
      </c:lineChart>
      <c:catAx>
        <c:axId val="5846022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0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604992"/>
        <c:scaling>
          <c:orientation val="minMax"/>
          <c:max val="700000"/>
          <c:min val="1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022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Consumo agrícola de óxido potásico según fertilizante.
Año 2022</a:t>
            </a:r>
            <a:r>
              <a:rPr lang="es-ES" baseline="0"/>
              <a:t> </a:t>
            </a:r>
            <a:r>
              <a:rPr lang="es-ES"/>
              <a:t>(toneladas) </a:t>
            </a:r>
          </a:p>
        </c:rich>
      </c:tx>
      <c:layout>
        <c:manualLayout>
          <c:xMode val="edge"/>
          <c:yMode val="edge"/>
          <c:x val="0.23591530901474217"/>
          <c:y val="3.9101034356521035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197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012422360248448"/>
          <c:y val="0.15899654387173506"/>
          <c:w val="0.75485824172968474"/>
          <c:h val="0.83136600832697327"/>
        </c:manualLayout>
      </c:layout>
      <c:bar3DChart>
        <c:barDir val="bar"/>
        <c:grouping val="clustered"/>
        <c:varyColors val="0"/>
        <c:ser>
          <c:idx val="0"/>
          <c:order val="0"/>
          <c:tx>
            <c:v>fert. N</c:v>
          </c:tx>
          <c:spPr>
            <a:solidFill>
              <a:srgbClr val="FFCC99"/>
            </a:solidFill>
            <a:ln w="25400">
              <a:solidFill>
                <a:srgbClr val="9933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017816972448082E-2"/>
                  <c:y val="1.34932098856582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50-4AB0-86F3-6498208EDD0F}"/>
                </c:ext>
              </c:extLst>
            </c:dLbl>
            <c:dLbl>
              <c:idx val="1"/>
              <c:layout>
                <c:manualLayout>
                  <c:x val="4.4530009479420783E-2"/>
                  <c:y val="5.328416053673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50-4AB0-86F3-6498208EDD0F}"/>
                </c:ext>
              </c:extLst>
            </c:dLbl>
            <c:dLbl>
              <c:idx val="2"/>
              <c:layout>
                <c:manualLayout>
                  <c:x val="5.9422000284550594E-2"/>
                  <c:y val="3.2208672512694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50-4AB0-86F3-6498208EDD0F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0279503105590061"/>
                  <c:y val="0.33494015312047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50-4AB0-86F3-6498208EDD0F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4720496894410205"/>
                  <c:y val="0.38072333951823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50-4AB0-86F3-6498208EDD0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1894409937888382"/>
                  <c:y val="0.431325808694715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50-4AB0-86F3-6498208EDD0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0652173913043481"/>
                  <c:y val="0.48674756064989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50-4AB0-86F3-6498208EDD0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31987577639752157"/>
                  <c:y val="0.532530747047650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50-4AB0-86F3-6498208EDD0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22360248447204994"/>
                  <c:y val="0.57590429205606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50-4AB0-86F3-6498208EDD0F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251552795031152"/>
                  <c:y val="0.628916402621900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50-4AB0-86F3-6498208EDD0F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3819875776397519"/>
                  <c:y val="0.448193298420200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50-4AB0-86F3-6498208EDD0F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37732919254658387"/>
                  <c:y val="0.4771089950924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50-4AB0-86F3-6498208EDD0F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37888198757764835"/>
                  <c:y val="0.508434333154100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50-4AB0-86F3-6498208EDD0F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18322981366459629"/>
                  <c:y val="0.53735002982637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50-4AB0-86F3-6498208EDD0F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25310559006211175"/>
                  <c:y val="0.568675367887998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50-4AB0-86F3-6498208EDD0F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288819875776398"/>
                  <c:y val="0.6024103473389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50-4AB0-86F3-6498208EDD0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13819875776397519"/>
                  <c:y val="0.626506761232540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50-4AB0-86F3-6498208EDD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Simples</c:v>
              </c:pt>
              <c:pt idx="1">
                <c:v>Compuestos</c:v>
              </c:pt>
            </c:strLit>
          </c:cat>
          <c:val>
            <c:numRef>
              <c:f>'9.2.3'!$B$22:$C$22</c:f>
              <c:numCache>
                <c:formatCode>#,##0__;\–#,##0__;0__;@__</c:formatCode>
                <c:ptCount val="2"/>
                <c:pt idx="0">
                  <c:v>97970.111349211555</c:v>
                </c:pt>
                <c:pt idx="1">
                  <c:v>208848.51569938858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250-4AB0-86F3-6498208EDD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584594656"/>
        <c:axId val="584607168"/>
        <c:axId val="0"/>
      </c:bar3DChart>
      <c:catAx>
        <c:axId val="584594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0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607168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584594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24</xdr:row>
      <xdr:rowOff>66675</xdr:rowOff>
    </xdr:from>
    <xdr:to>
      <xdr:col>7</xdr:col>
      <xdr:colOff>914400</xdr:colOff>
      <xdr:row>49</xdr:row>
      <xdr:rowOff>28575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50</xdr:row>
      <xdr:rowOff>0</xdr:rowOff>
    </xdr:from>
    <xdr:to>
      <xdr:col>7</xdr:col>
      <xdr:colOff>914400</xdr:colOff>
      <xdr:row>75</xdr:row>
      <xdr:rowOff>76200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12700</xdr:rowOff>
    </xdr:from>
    <xdr:to>
      <xdr:col>9</xdr:col>
      <xdr:colOff>879475</xdr:colOff>
      <xdr:row>47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22</xdr:row>
      <xdr:rowOff>28575</xdr:rowOff>
    </xdr:from>
    <xdr:to>
      <xdr:col>4</xdr:col>
      <xdr:colOff>1362075</xdr:colOff>
      <xdr:row>47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353695</xdr:colOff>
      <xdr:row>19</xdr:row>
      <xdr:rowOff>71120</xdr:rowOff>
    </xdr:from>
    <xdr:to>
      <xdr:col>10</xdr:col>
      <xdr:colOff>753745</xdr:colOff>
      <xdr:row>44</xdr:row>
      <xdr:rowOff>80645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26</xdr:row>
      <xdr:rowOff>38101</xdr:rowOff>
    </xdr:from>
    <xdr:to>
      <xdr:col>6</xdr:col>
      <xdr:colOff>939800</xdr:colOff>
      <xdr:row>53</xdr:row>
      <xdr:rowOff>127001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24</xdr:row>
      <xdr:rowOff>0</xdr:rowOff>
    </xdr:from>
    <xdr:to>
      <xdr:col>6</xdr:col>
      <xdr:colOff>65775</xdr:colOff>
      <xdr:row>49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50</xdr:row>
      <xdr:rowOff>28575</xdr:rowOff>
    </xdr:from>
    <xdr:to>
      <xdr:col>6</xdr:col>
      <xdr:colOff>65775</xdr:colOff>
      <xdr:row>75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41274</xdr:colOff>
      <xdr:row>22</xdr:row>
      <xdr:rowOff>47625</xdr:rowOff>
    </xdr:from>
    <xdr:to>
      <xdr:col>5</xdr:col>
      <xdr:colOff>21862</xdr:colOff>
      <xdr:row>47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</xdr:colOff>
      <xdr:row>48</xdr:row>
      <xdr:rowOff>139700</xdr:rowOff>
    </xdr:from>
    <xdr:to>
      <xdr:col>5</xdr:col>
      <xdr:colOff>21863</xdr:colOff>
      <xdr:row>74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</xdr:colOff>
      <xdr:row>23</xdr:row>
      <xdr:rowOff>142875</xdr:rowOff>
    </xdr:from>
    <xdr:to>
      <xdr:col>6</xdr:col>
      <xdr:colOff>906425</xdr:colOff>
      <xdr:row>48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130175</xdr:colOff>
      <xdr:row>50</xdr:row>
      <xdr:rowOff>9525</xdr:rowOff>
    </xdr:from>
    <xdr:to>
      <xdr:col>6</xdr:col>
      <xdr:colOff>906425</xdr:colOff>
      <xdr:row>76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25</xdr:row>
      <xdr:rowOff>0</xdr:rowOff>
    </xdr:from>
    <xdr:to>
      <xdr:col>2</xdr:col>
      <xdr:colOff>1857630</xdr:colOff>
      <xdr:row>50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106680</xdr:colOff>
      <xdr:row>52</xdr:row>
      <xdr:rowOff>129540</xdr:rowOff>
    </xdr:from>
    <xdr:to>
      <xdr:col>2</xdr:col>
      <xdr:colOff>1857630</xdr:colOff>
      <xdr:row>76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24</xdr:row>
      <xdr:rowOff>30480</xdr:rowOff>
    </xdr:from>
    <xdr:to>
      <xdr:col>2</xdr:col>
      <xdr:colOff>1914524</xdr:colOff>
      <xdr:row>49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30</xdr:row>
      <xdr:rowOff>57150</xdr:rowOff>
    </xdr:from>
    <xdr:to>
      <xdr:col>17</xdr:col>
      <xdr:colOff>40821</xdr:colOff>
      <xdr:row>55</xdr:row>
      <xdr:rowOff>40822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44</xdr:row>
      <xdr:rowOff>66675</xdr:rowOff>
    </xdr:from>
    <xdr:to>
      <xdr:col>7</xdr:col>
      <xdr:colOff>279399</xdr:colOff>
      <xdr:row>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330320-BB54-45F4-A3C0-F2DA16408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69</xdr:row>
      <xdr:rowOff>142875</xdr:rowOff>
    </xdr:from>
    <xdr:to>
      <xdr:col>7</xdr:col>
      <xdr:colOff>295275</xdr:colOff>
      <xdr:row>97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9AC670-3D0B-4E2D-BC1C-1A9B81A8F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95250</xdr:rowOff>
    </xdr:from>
    <xdr:to>
      <xdr:col>4</xdr:col>
      <xdr:colOff>1209675</xdr:colOff>
      <xdr:row>48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49</xdr:row>
      <xdr:rowOff>104775</xdr:rowOff>
    </xdr:from>
    <xdr:to>
      <xdr:col>4</xdr:col>
      <xdr:colOff>1190625</xdr:colOff>
      <xdr:row>74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23</xdr:row>
      <xdr:rowOff>88900</xdr:rowOff>
    </xdr:from>
    <xdr:to>
      <xdr:col>3</xdr:col>
      <xdr:colOff>1504951</xdr:colOff>
      <xdr:row>47</xdr:row>
      <xdr:rowOff>60325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48</xdr:row>
      <xdr:rowOff>76200</xdr:rowOff>
    </xdr:from>
    <xdr:to>
      <xdr:col>3</xdr:col>
      <xdr:colOff>1523999</xdr:colOff>
      <xdr:row>72</xdr:row>
      <xdr:rowOff>142875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0</xdr:rowOff>
    </xdr:from>
    <xdr:to>
      <xdr:col>7</xdr:col>
      <xdr:colOff>1103775</xdr:colOff>
      <xdr:row>53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54</xdr:row>
      <xdr:rowOff>104775</xdr:rowOff>
    </xdr:from>
    <xdr:to>
      <xdr:col>7</xdr:col>
      <xdr:colOff>1103775</xdr:colOff>
      <xdr:row>81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26</xdr:row>
      <xdr:rowOff>34925</xdr:rowOff>
    </xdr:from>
    <xdr:to>
      <xdr:col>6</xdr:col>
      <xdr:colOff>1244599</xdr:colOff>
      <xdr:row>55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22</xdr:row>
      <xdr:rowOff>76200</xdr:rowOff>
    </xdr:from>
    <xdr:to>
      <xdr:col>7</xdr:col>
      <xdr:colOff>990600</xdr:colOff>
      <xdr:row>47</xdr:row>
      <xdr:rowOff>76200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28575</xdr:rowOff>
    </xdr:from>
    <xdr:to>
      <xdr:col>8</xdr:col>
      <xdr:colOff>0</xdr:colOff>
      <xdr:row>45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46</xdr:row>
      <xdr:rowOff>114300</xdr:rowOff>
    </xdr:from>
    <xdr:to>
      <xdr:col>8</xdr:col>
      <xdr:colOff>19050</xdr:colOff>
      <xdr:row>71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NUARIO\ANUARIO%202017\CAPITULOS\SIN%20TERMINAR\CAPITULO%2015\Mis%20documentos\Anuario\anuario(02)p\Arlleg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cen\SIGMADOS\ANUARIO\ANUARIO%202017\CAPITULOS\SIN%20TERMINAR\CAPITULO%2015\Mis%20documentos\Anuario\anuario(02)p\Arlleg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Users\UNKNOWN\AppData\Local\Microsoft\Windows\Temporary%20Internet%20Files\Content.IE5\D5TOIFKA\ANUARIO%202017\CAPITULOS%20XLS\Mis%20documentos\Anuario\anuario(02)p\Arlleg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NUARIO\ANUARIO%202017\CAPITULOS\SIN%20TERMINAR\CAPITULO%2015\Documents%20and%20Settings\rcad\Escritorio\Anuario%202004\Anuario%202001\AEA2000\EXCEL_CAPS\internacional\faostat%20agricola\faoagricola2.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EXCEL_CAPS\internacional\faostat%20agricola\faoagricola2.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NUARIO\ANUARIO%202017\CAPITULOS\SIN%20TERMINAR\CAPITULO%2015\Anuario\Anuario_Pepa\EXCEL_CAPS\internacional\faostat%20agricola\faoagricola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nalb\Mis%20documentos\Anuario%202004\Anuario%20(3-11-05)\EXCEL_CAPS\internacional\faostat%20agricola\faoagricola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cen\SIGMADOS\ANUARIO\ANUARIO%202017\CAPITULOS\SIN%20TERMINAR\CAPITULO%2015\EXCEL_CAPS\internacional\faostat%20agricola\faoagricola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cen\SIGMADOS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Anuario\Tablas_Antonio\EXCEL_CAPS\internacional\faostat%20agricola\faoagricola2.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Users\UNKNOWN\AppData\Local\Microsoft\Windows\Temporary%20Internet%20Files\Content.IE5\D5TOIFKA\ANUARIO%202017\CAPITULOS%20XLS\EXCEL_CAPS\internacional\faostat%20agricola\faoagricola2.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2002\internacional\faostat%20agricola\faoagricola2.0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Mis%20documentos\Anuario\Anuario2002\internacional\faostat%20agricola\faoagricola2.0.xls?4DAEEAB5" TargetMode="External"/><Relationship Id="rId1" Type="http://schemas.openxmlformats.org/officeDocument/2006/relationships/externalLinkPath" Target="file:///\\4DAEEAB5\faoagricola2.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NUARIO\ANUARIO%202017\CAPITULOS\SIN%20TERMINAR\CAPITULO%2015\Documents%20and%20Settings\rcad\Escritorio\Anuario%202004\ANUA98\ANUA98\A98cap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cen\SIGMADOS\ANUARIO\ANUARIO%202017\CAPITULOS\SIN%20TERMINAR\CAPITULO%2015\Documents%20and%20Settings\rcad\Escritorio\Anuario%202004\ANUA98\ANUA98\A98cap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Users\UNKNOWN\AppData\Local\Microsoft\Windows\Temporary%20Internet%20Files\Content.IE5\D5TOIFKA\ANUARIO%202017\CAPITULOS%20XLS\Documents%20and%20Settings\rcad\Escritorio\Anuario%202004\ANUA98\ANUA98\A98cap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A01cap19.xls?CF6435F2" TargetMode="External"/><Relationship Id="rId1" Type="http://schemas.openxmlformats.org/officeDocument/2006/relationships/externalLinkPath" Target="file:///\\CF6435F2\A01cap1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NUARIO\ANUARIO%202017\CAPITULOS\SIN%20TERMINAR\CAPITULO%2015\Documents%20and%20Settings\rcad\Escritorio\Anuario%202004\Anuario%202001\AEA2000\EXCEL_CAPS\A01cap1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cen\SIGMADOS\ANUARIO\ANUARIO%202017\CAPITULOS\SIN%20TERMINAR\CAPITULO%2015\Documents%20and%20Settings\rcad\Escritorio\Anuario%202004\Anuario%202001\AEA2000\EXCEL_CAPS\A01cap19.xls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1.100\Users\UNKNOWN\AppData\Local\Microsoft\Windows\Temporary%20Internet%20Files\Content.IE5\D5TOIFKA\ANUARIO%202017\CAPITULOS%20XLS\Documents%20and%20Settings\rcad\Escritorio\Anuario%202004\Anuario%202001\AEA2000\EXCEL_CAPS\A01cap19.xls?7E1EE753" TargetMode="External"/><Relationship Id="rId1" Type="http://schemas.openxmlformats.org/officeDocument/2006/relationships/externalLinkPath" Target="file:///\\7E1EE753\A01cap1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1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NUARIO\ANUARIO%202017\CAPITULOS\SIN%20TERMINAR\CAPITULO%2015\Documents%20and%20Settings\rcad\Escritorio\Anuario%202004\ANUA98\ANUA98\A98CAP1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cen\SIGMADOS\ANUARIO\ANUARIO%202017\CAPITULOS\SIN%20TERMINAR\CAPITULO%2015\Documents%20and%20Settings\rcad\Escritorio\Anuario%202004\ANUA98\ANUA98\A98CAP1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Users\UNKNOWN\AppData\Local\Microsoft\Windows\Temporary%20Internet%20Files\Content.IE5\D5TOIFKA\ANUARIO%202017\CAPITULOS%20XLS\Documents%20and%20Settings\rcad\Escritorio\Anuario%202004\ANUA98\ANUA98\A98CAP1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serihist4.xls?CF6435F2" TargetMode="External"/><Relationship Id="rId1" Type="http://schemas.openxmlformats.org/officeDocument/2006/relationships/externalLinkPath" Target="file:///\\CF6435F2\serihist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EA2003-C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NUARIO\ANUARIO%202017\CAPITULOS\SIN%20TERMINAR\CAPITULO%2015\Documents%20and%20Settings\rcad\Escritorio\Anuario%202004\AEA2003-C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cen\SIGMADOS\ANUARIO\ANUARIO%202017\CAPITULOS\SIN%20TERMINAR\CAPITULO%2015\Documents%20and%20Settings\rcad\Escritorio\Anuario%202004\AEA2003-C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Users\UNKNOWN\AppData\Local\Microsoft\Windows\Temporary%20Internet%20Files\Content.IE5\D5TOIFKA\ANUARIO%202017\CAPITULOS%20XLS\Documents%20and%20Settings\rcad\Escritorio\Anuario%202004\AEA2003-C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NUARIO\ANUARIO%202017\CAPITULOS\SIN%20TERMINAR\CAPITULO%2015\Documents%20and%20Settings\rcad\Escritorio\Anuario%202004\Anuario%202001\AEA2000\EXCEL_CAPS\serihist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cen\SIGMADOS\ANUARIO\ANUARIO%202017\CAPITULOS\SIN%20TERMINAR\CAPITULO%2015\Documents%20and%20Settings\rcad\Escritorio\Anuario%202004\Anuario%202001\AEA2000\EXCEL_CAPS\serihist4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1.100\Users\UNKNOWN\AppData\Local\Microsoft\Windows\Temporary%20Internet%20Files\Content.IE5\D5TOIFKA\ANUARIO%202017\CAPITULOS%20XLS\Documents%20and%20Settings\rcad\Escritorio\Anuario%202004\Anuario%202001\AEA2000\EXCEL_CAPS\serihist4.xls?7E1EE753" TargetMode="External"/><Relationship Id="rId1" Type="http://schemas.openxmlformats.org/officeDocument/2006/relationships/externalLinkPath" Target="file:///\\7E1EE753\serihist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Mis%20documentos\Anuario\anuario(02)p\Arlleg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72"/>
  <sheetViews>
    <sheetView showGridLines="0" view="pageBreakPreview" zoomScaleNormal="75" zoomScaleSheetLayoutView="100" workbookViewId="0">
      <selection activeCell="N22" sqref="N22"/>
    </sheetView>
  </sheetViews>
  <sheetFormatPr baseColWidth="10" defaultColWidth="11.42578125" defaultRowHeight="12.75"/>
  <cols>
    <col min="1" max="1" width="55.28515625" style="36" customWidth="1"/>
    <col min="2" max="7" width="15.7109375" style="36" customWidth="1"/>
    <col min="8" max="8" width="15.5703125" style="37" customWidth="1"/>
    <col min="9" max="9" width="13.42578125" style="37" customWidth="1"/>
    <col min="10" max="10" width="17.140625" style="36" customWidth="1"/>
    <col min="11" max="11" width="16.140625" style="36" customWidth="1"/>
    <col min="12" max="13" width="16.42578125" style="36" customWidth="1"/>
    <col min="14" max="16384" width="11.42578125" style="36"/>
  </cols>
  <sheetData>
    <row r="1" spans="1:13" s="3" customFormat="1" ht="18.75">
      <c r="A1" s="439" t="s">
        <v>204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</row>
    <row r="2" spans="1:13" ht="10.9" customHeight="1">
      <c r="A2" s="98"/>
      <c r="B2" s="98"/>
      <c r="C2" s="98"/>
      <c r="D2" s="98"/>
      <c r="E2" s="98"/>
      <c r="F2" s="98"/>
      <c r="G2" s="98"/>
      <c r="H2" s="99"/>
      <c r="I2" s="99"/>
      <c r="J2" s="98"/>
      <c r="K2" s="98"/>
      <c r="L2" s="98"/>
      <c r="M2" s="98"/>
    </row>
    <row r="3" spans="1:13" s="11" customFormat="1" ht="14.45" customHeight="1">
      <c r="A3" s="438" t="s">
        <v>427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</row>
    <row r="4" spans="1:13" s="8" customFormat="1" ht="22.9" customHeight="1" thickBot="1">
      <c r="A4" s="91"/>
      <c r="B4" s="91"/>
      <c r="C4" s="91"/>
      <c r="D4" s="91"/>
      <c r="H4" s="92"/>
      <c r="I4" s="92"/>
    </row>
    <row r="5" spans="1:13" ht="54" customHeight="1" thickBot="1">
      <c r="A5" s="100" t="s">
        <v>406</v>
      </c>
      <c r="B5" s="101" t="s">
        <v>323</v>
      </c>
      <c r="C5" s="101" t="s">
        <v>333</v>
      </c>
      <c r="D5" s="101" t="s">
        <v>342</v>
      </c>
      <c r="E5" s="101" t="s">
        <v>346</v>
      </c>
      <c r="F5" s="101" t="s">
        <v>353</v>
      </c>
      <c r="G5" s="101" t="s">
        <v>360</v>
      </c>
      <c r="H5" s="101" t="s">
        <v>405</v>
      </c>
      <c r="I5" s="102" t="s">
        <v>417</v>
      </c>
      <c r="J5" s="102" t="s">
        <v>426</v>
      </c>
      <c r="K5" s="102" t="s">
        <v>445</v>
      </c>
      <c r="L5" s="102" t="s">
        <v>485</v>
      </c>
      <c r="M5" s="103" t="s">
        <v>521</v>
      </c>
    </row>
    <row r="6" spans="1:13" ht="38.25" customHeight="1" thickTop="1">
      <c r="A6" s="104" t="s">
        <v>182</v>
      </c>
      <c r="B6" s="105"/>
      <c r="C6" s="105"/>
      <c r="D6" s="105"/>
      <c r="E6" s="105"/>
      <c r="F6" s="105"/>
      <c r="G6" s="105"/>
      <c r="H6" s="105"/>
      <c r="I6" s="105"/>
      <c r="J6" s="106"/>
      <c r="K6" s="106"/>
      <c r="L6" s="107"/>
      <c r="M6" s="108"/>
    </row>
    <row r="7" spans="1:13">
      <c r="A7" s="109" t="s">
        <v>267</v>
      </c>
      <c r="B7" s="110">
        <v>721220.15</v>
      </c>
      <c r="C7" s="110">
        <v>762568.69</v>
      </c>
      <c r="D7" s="110">
        <v>764383</v>
      </c>
      <c r="E7" s="110">
        <v>833038</v>
      </c>
      <c r="F7" s="110">
        <v>881197</v>
      </c>
      <c r="G7" s="110">
        <v>963246.35400000005</v>
      </c>
      <c r="H7" s="110">
        <v>924071.26</v>
      </c>
      <c r="I7" s="110">
        <v>1090415.54</v>
      </c>
      <c r="J7" s="110">
        <v>1136134</v>
      </c>
      <c r="K7" s="110">
        <v>1243293.1000000001</v>
      </c>
      <c r="L7" s="110">
        <v>1070911.54</v>
      </c>
      <c r="M7" s="110">
        <v>1219798.6580000001</v>
      </c>
    </row>
    <row r="8" spans="1:13">
      <c r="A8" s="109" t="s">
        <v>268</v>
      </c>
      <c r="B8" s="110">
        <v>514424.42</v>
      </c>
      <c r="C8" s="110">
        <v>438756.48</v>
      </c>
      <c r="D8" s="110">
        <v>362707</v>
      </c>
      <c r="E8" s="110">
        <v>466506</v>
      </c>
      <c r="F8" s="110">
        <v>657989</v>
      </c>
      <c r="G8" s="110">
        <v>662569.69999999995</v>
      </c>
      <c r="H8" s="110">
        <v>552657.81999999995</v>
      </c>
      <c r="I8" s="110">
        <v>376182.76</v>
      </c>
      <c r="J8" s="110">
        <v>383946.38</v>
      </c>
      <c r="K8" s="110">
        <v>471868.74900000001</v>
      </c>
      <c r="L8" s="110">
        <v>370651.35499999998</v>
      </c>
      <c r="M8" s="110">
        <v>467022.15360000002</v>
      </c>
    </row>
    <row r="9" spans="1:13">
      <c r="A9" s="109" t="s">
        <v>265</v>
      </c>
      <c r="B9" s="110">
        <v>724392.56</v>
      </c>
      <c r="C9" s="110">
        <v>783550.27</v>
      </c>
      <c r="D9" s="110">
        <v>897617</v>
      </c>
      <c r="E9" s="110">
        <v>897687</v>
      </c>
      <c r="F9" s="110">
        <v>1010759</v>
      </c>
      <c r="G9" s="110">
        <v>1302154.18</v>
      </c>
      <c r="H9" s="110">
        <v>1222636.67</v>
      </c>
      <c r="I9" s="110">
        <v>1454614.24</v>
      </c>
      <c r="J9" s="110">
        <v>1499767.5</v>
      </c>
      <c r="K9" s="110">
        <v>1445425.43</v>
      </c>
      <c r="L9" s="110">
        <v>1428406.84</v>
      </c>
      <c r="M9" s="110">
        <v>1392299.34</v>
      </c>
    </row>
    <row r="10" spans="1:13">
      <c r="A10" s="109" t="s">
        <v>266</v>
      </c>
      <c r="B10" s="110">
        <v>22746.41</v>
      </c>
      <c r="C10" s="110">
        <v>32234.69</v>
      </c>
      <c r="D10" s="110">
        <v>15329</v>
      </c>
      <c r="E10" s="110">
        <v>28377</v>
      </c>
      <c r="F10" s="110">
        <v>43478</v>
      </c>
      <c r="G10" s="110">
        <v>23310.27</v>
      </c>
      <c r="H10" s="110">
        <v>32658.13</v>
      </c>
      <c r="I10" s="110">
        <v>44440.06</v>
      </c>
      <c r="J10" s="110">
        <v>39368.53</v>
      </c>
      <c r="K10" s="110">
        <v>35846.04</v>
      </c>
      <c r="L10" s="110">
        <v>44440.06</v>
      </c>
      <c r="M10" s="110">
        <v>24438.16</v>
      </c>
    </row>
    <row r="11" spans="1:13">
      <c r="A11" s="109" t="s">
        <v>264</v>
      </c>
      <c r="B11" s="110">
        <v>59932.1</v>
      </c>
      <c r="C11" s="110">
        <v>52073.25</v>
      </c>
      <c r="D11" s="110">
        <v>72914</v>
      </c>
      <c r="E11" s="110">
        <v>73728</v>
      </c>
      <c r="F11" s="110">
        <v>86325</v>
      </c>
      <c r="G11" s="110">
        <v>118083.8</v>
      </c>
      <c r="H11" s="110">
        <v>122762.3</v>
      </c>
      <c r="I11" s="110">
        <v>128351.32</v>
      </c>
      <c r="J11" s="110">
        <v>131799.32999999999</v>
      </c>
      <c r="K11" s="110">
        <v>182416.15</v>
      </c>
      <c r="L11" s="110">
        <v>126039.57</v>
      </c>
      <c r="M11" s="110">
        <v>179127.06399999998</v>
      </c>
    </row>
    <row r="12" spans="1:13">
      <c r="A12" s="109" t="s">
        <v>324</v>
      </c>
      <c r="B12" s="110">
        <v>1107.5</v>
      </c>
      <c r="C12" s="110">
        <v>1609.25</v>
      </c>
      <c r="D12" s="110">
        <v>1882</v>
      </c>
      <c r="E12" s="110">
        <v>7432</v>
      </c>
      <c r="F12" s="110">
        <v>3180</v>
      </c>
      <c r="G12" s="110">
        <v>9405.15</v>
      </c>
      <c r="H12" s="110">
        <v>7366.75</v>
      </c>
      <c r="I12" s="110">
        <v>14759.5</v>
      </c>
      <c r="J12" s="110">
        <v>4578.75</v>
      </c>
      <c r="K12" s="110">
        <v>19204.25</v>
      </c>
      <c r="L12" s="110">
        <v>13919.5</v>
      </c>
      <c r="M12" s="110">
        <v>14773.75</v>
      </c>
    </row>
    <row r="13" spans="1:13">
      <c r="A13" s="109" t="s">
        <v>263</v>
      </c>
      <c r="B13" s="110">
        <v>153666.35999999999</v>
      </c>
      <c r="C13" s="110">
        <v>167031.5</v>
      </c>
      <c r="D13" s="110">
        <v>161922</v>
      </c>
      <c r="E13" s="110">
        <v>184053</v>
      </c>
      <c r="F13" s="110">
        <v>205881</v>
      </c>
      <c r="G13" s="110">
        <v>195261</v>
      </c>
      <c r="H13" s="110">
        <v>183219.81</v>
      </c>
      <c r="I13" s="110">
        <v>177673.99</v>
      </c>
      <c r="J13" s="110">
        <v>177927.17</v>
      </c>
      <c r="K13" s="110">
        <v>146752.54</v>
      </c>
      <c r="L13" s="110">
        <v>177673.99</v>
      </c>
      <c r="M13" s="110">
        <v>82052.75</v>
      </c>
    </row>
    <row r="14" spans="1:13">
      <c r="A14" s="109" t="s">
        <v>404</v>
      </c>
      <c r="B14" s="110">
        <v>14947.65</v>
      </c>
      <c r="C14" s="110">
        <v>36828.97</v>
      </c>
      <c r="D14" s="110">
        <v>46615</v>
      </c>
      <c r="E14" s="110">
        <v>34784</v>
      </c>
      <c r="F14" s="110">
        <v>27829</v>
      </c>
      <c r="G14" s="110">
        <v>21690.729100000008</v>
      </c>
      <c r="H14" s="110">
        <v>25952.59</v>
      </c>
      <c r="I14" s="110">
        <v>18890.63</v>
      </c>
      <c r="J14" s="110">
        <v>32535.9</v>
      </c>
      <c r="K14" s="110">
        <v>27306.560799999999</v>
      </c>
      <c r="L14" s="110">
        <v>18890.629499999999</v>
      </c>
      <c r="M14" s="110">
        <v>27791.789100000002</v>
      </c>
    </row>
    <row r="15" spans="1:13">
      <c r="A15" s="109" t="s">
        <v>287</v>
      </c>
      <c r="B15" s="110">
        <v>80678.39</v>
      </c>
      <c r="C15" s="110">
        <v>89191.52</v>
      </c>
      <c r="D15" s="110">
        <v>134743</v>
      </c>
      <c r="E15" s="110">
        <v>139074</v>
      </c>
      <c r="F15" s="110">
        <v>139233</v>
      </c>
      <c r="G15" s="110">
        <v>157107.92300000001</v>
      </c>
      <c r="H15" s="110">
        <v>157654.51</v>
      </c>
      <c r="I15" s="110">
        <v>157654.51</v>
      </c>
      <c r="J15" s="110">
        <v>231010.81</v>
      </c>
      <c r="K15" s="110">
        <v>300661.86</v>
      </c>
      <c r="L15" s="110">
        <v>242061.88</v>
      </c>
      <c r="M15" s="110">
        <v>259956.99600000001</v>
      </c>
    </row>
    <row r="16" spans="1:13">
      <c r="A16" s="109" t="s">
        <v>403</v>
      </c>
      <c r="B16" s="110" t="s">
        <v>155</v>
      </c>
      <c r="C16" s="110" t="s">
        <v>155</v>
      </c>
      <c r="D16" s="110" t="s">
        <v>155</v>
      </c>
      <c r="E16" s="110">
        <v>6</v>
      </c>
      <c r="F16" s="110" t="s">
        <v>155</v>
      </c>
      <c r="G16" s="110">
        <v>692.64</v>
      </c>
      <c r="H16" s="110">
        <v>74.400000000000006</v>
      </c>
      <c r="I16" s="110">
        <v>40</v>
      </c>
      <c r="J16" s="110">
        <v>453.24</v>
      </c>
      <c r="K16" s="111">
        <v>696</v>
      </c>
      <c r="L16" s="110">
        <v>40</v>
      </c>
      <c r="M16" s="110" t="s">
        <v>155</v>
      </c>
    </row>
    <row r="17" spans="1:13" s="13" customFormat="1" ht="13.5">
      <c r="A17" s="109" t="s">
        <v>465</v>
      </c>
      <c r="B17" s="110" t="s">
        <v>155</v>
      </c>
      <c r="C17" s="110" t="s">
        <v>155</v>
      </c>
      <c r="D17" s="110" t="s">
        <v>155</v>
      </c>
      <c r="E17" s="110" t="s">
        <v>155</v>
      </c>
      <c r="F17" s="110" t="s">
        <v>155</v>
      </c>
      <c r="G17" s="110" t="s">
        <v>155</v>
      </c>
      <c r="H17" s="110" t="s">
        <v>155</v>
      </c>
      <c r="I17" s="110" t="s">
        <v>155</v>
      </c>
      <c r="J17" s="110">
        <v>296.5</v>
      </c>
      <c r="K17" s="110">
        <v>1438.45</v>
      </c>
      <c r="L17" s="110">
        <v>924.16499999999996</v>
      </c>
      <c r="M17" s="110">
        <v>2394.4654999999998</v>
      </c>
    </row>
    <row r="18" spans="1:13" s="13" customFormat="1">
      <c r="A18" s="112" t="s">
        <v>277</v>
      </c>
      <c r="B18" s="113">
        <v>2295664.54</v>
      </c>
      <c r="C18" s="113">
        <v>2368711.39</v>
      </c>
      <c r="D18" s="113">
        <v>2461636</v>
      </c>
      <c r="E18" s="113">
        <v>2667631</v>
      </c>
      <c r="F18" s="113">
        <v>3061627</v>
      </c>
      <c r="G18" s="113">
        <v>3455413.5466000005</v>
      </c>
      <c r="H18" s="113">
        <v>3229054</v>
      </c>
      <c r="I18" s="113">
        <v>3463022.55</v>
      </c>
      <c r="J18" s="113">
        <v>3637818</v>
      </c>
      <c r="K18" s="113">
        <v>3875043.5097999997</v>
      </c>
      <c r="L18" s="113">
        <v>3493959.5294999997</v>
      </c>
      <c r="M18" s="113">
        <f>SUM(M7:M17)</f>
        <v>3669655.1262000003</v>
      </c>
    </row>
    <row r="19" spans="1:13">
      <c r="A19" s="114" t="s">
        <v>150</v>
      </c>
      <c r="B19" s="113">
        <v>388437.83</v>
      </c>
      <c r="C19" s="113">
        <v>339432.97</v>
      </c>
      <c r="D19" s="113">
        <v>315156</v>
      </c>
      <c r="E19" s="113">
        <v>408712</v>
      </c>
      <c r="F19" s="113">
        <v>336466.84</v>
      </c>
      <c r="G19" s="113">
        <v>306709.14</v>
      </c>
      <c r="H19" s="113">
        <v>321381.26</v>
      </c>
      <c r="I19" s="113">
        <v>316825</v>
      </c>
      <c r="J19" s="113">
        <v>296510.15999999997</v>
      </c>
      <c r="K19" s="113">
        <v>274271.69289999997</v>
      </c>
      <c r="L19" s="113">
        <v>225416.47</v>
      </c>
      <c r="M19" s="113">
        <v>225248.46289999998</v>
      </c>
    </row>
    <row r="20" spans="1:13">
      <c r="A20" s="114" t="s">
        <v>278</v>
      </c>
      <c r="B20" s="110" t="s">
        <v>322</v>
      </c>
      <c r="C20" s="110"/>
      <c r="D20" s="110"/>
      <c r="E20" s="110"/>
      <c r="F20" s="110"/>
      <c r="G20" s="113"/>
      <c r="H20" s="113"/>
      <c r="I20" s="110"/>
      <c r="J20" s="110"/>
      <c r="K20" s="110"/>
      <c r="L20" s="110"/>
      <c r="M20" s="110"/>
    </row>
    <row r="21" spans="1:13">
      <c r="A21" s="109" t="s">
        <v>334</v>
      </c>
      <c r="B21" s="110" t="s">
        <v>155</v>
      </c>
      <c r="C21" s="110">
        <v>1843.75</v>
      </c>
      <c r="D21" s="110" t="s">
        <v>155</v>
      </c>
      <c r="E21" s="110">
        <v>1518</v>
      </c>
      <c r="F21" s="110">
        <v>1887.5</v>
      </c>
      <c r="G21" s="110">
        <v>2939.6</v>
      </c>
      <c r="H21" s="110">
        <v>2592.8000000000002</v>
      </c>
      <c r="I21" s="110">
        <v>2312.5</v>
      </c>
      <c r="J21" s="110">
        <v>1500</v>
      </c>
      <c r="K21" s="110">
        <v>1750</v>
      </c>
      <c r="L21" s="110">
        <v>2312.5</v>
      </c>
      <c r="M21" s="110" t="s">
        <v>155</v>
      </c>
    </row>
    <row r="22" spans="1:13">
      <c r="A22" s="109" t="s">
        <v>302</v>
      </c>
      <c r="B22" s="110">
        <v>150</v>
      </c>
      <c r="C22" s="110">
        <v>444</v>
      </c>
      <c r="D22" s="110">
        <v>250</v>
      </c>
      <c r="E22" s="110">
        <v>292</v>
      </c>
      <c r="F22" s="110">
        <v>434.6</v>
      </c>
      <c r="G22" s="110">
        <v>645</v>
      </c>
      <c r="H22" s="110">
        <v>702.4</v>
      </c>
      <c r="I22" s="110">
        <v>733</v>
      </c>
      <c r="J22" s="110" t="s">
        <v>441</v>
      </c>
      <c r="K22" s="110">
        <v>1465</v>
      </c>
      <c r="L22" s="110">
        <v>733</v>
      </c>
      <c r="M22" s="110">
        <v>1679.1</v>
      </c>
    </row>
    <row r="23" spans="1:13">
      <c r="A23" s="109" t="s">
        <v>303</v>
      </c>
      <c r="B23" s="110">
        <v>3207.01</v>
      </c>
      <c r="C23" s="110">
        <v>7763.58</v>
      </c>
      <c r="D23" s="110">
        <v>731</v>
      </c>
      <c r="E23" s="110">
        <v>868</v>
      </c>
      <c r="F23" s="110">
        <v>7356.5859999999993</v>
      </c>
      <c r="G23" s="110">
        <v>2520.268</v>
      </c>
      <c r="H23" s="110">
        <v>954.51</v>
      </c>
      <c r="I23" s="110">
        <v>3608.9</v>
      </c>
      <c r="J23" s="110">
        <v>9477.23</v>
      </c>
      <c r="K23" s="110">
        <v>5850.2047999999995</v>
      </c>
      <c r="L23" s="110">
        <v>3608.8957999999998</v>
      </c>
      <c r="M23" s="110">
        <v>11492.361199999999</v>
      </c>
    </row>
    <row r="24" spans="1:13">
      <c r="A24" s="109" t="s">
        <v>420</v>
      </c>
      <c r="B24" s="110">
        <v>45034.43</v>
      </c>
      <c r="C24" s="110">
        <v>72545.039999999994</v>
      </c>
      <c r="D24" s="110">
        <v>54280</v>
      </c>
      <c r="E24" s="110">
        <v>58315</v>
      </c>
      <c r="F24" s="110">
        <v>57896.178</v>
      </c>
      <c r="G24" s="110">
        <v>61576.538400000027</v>
      </c>
      <c r="H24" s="110">
        <v>67361.53</v>
      </c>
      <c r="I24" s="110">
        <v>65497.79</v>
      </c>
      <c r="J24" s="110" t="s">
        <v>155</v>
      </c>
      <c r="K24" s="110">
        <v>63008.284099999997</v>
      </c>
      <c r="L24" s="110">
        <v>65497.791500000007</v>
      </c>
      <c r="M24" s="110">
        <v>47325.613400000002</v>
      </c>
    </row>
    <row r="25" spans="1:13">
      <c r="A25" s="109" t="s">
        <v>421</v>
      </c>
      <c r="B25" s="110" t="s">
        <v>155</v>
      </c>
      <c r="C25" s="110" t="s">
        <v>155</v>
      </c>
      <c r="D25" s="110" t="s">
        <v>155</v>
      </c>
      <c r="E25" s="110" t="s">
        <v>155</v>
      </c>
      <c r="F25" s="110" t="s">
        <v>155</v>
      </c>
      <c r="G25" s="110" t="s">
        <v>155</v>
      </c>
      <c r="H25" s="110" t="s">
        <v>155</v>
      </c>
      <c r="I25" s="110" t="s">
        <v>155</v>
      </c>
      <c r="J25" s="110">
        <v>63641.77</v>
      </c>
      <c r="K25" s="110">
        <v>55753.678100000005</v>
      </c>
      <c r="L25" s="110">
        <v>60356.906500000005</v>
      </c>
      <c r="M25" s="110" t="s">
        <v>155</v>
      </c>
    </row>
    <row r="26" spans="1:13">
      <c r="A26" s="109" t="s">
        <v>422</v>
      </c>
      <c r="B26" s="110" t="s">
        <v>155</v>
      </c>
      <c r="C26" s="110" t="s">
        <v>155</v>
      </c>
      <c r="D26" s="110" t="s">
        <v>155</v>
      </c>
      <c r="E26" s="110" t="s">
        <v>155</v>
      </c>
      <c r="F26" s="110" t="s">
        <v>155</v>
      </c>
      <c r="G26" s="110" t="s">
        <v>155</v>
      </c>
      <c r="H26" s="110" t="s">
        <v>155</v>
      </c>
      <c r="I26" s="110" t="s">
        <v>155</v>
      </c>
      <c r="J26" s="110">
        <v>22.92</v>
      </c>
      <c r="K26" s="110">
        <v>7221.23</v>
      </c>
      <c r="L26" s="110">
        <v>5069.5</v>
      </c>
      <c r="M26" s="110" t="s">
        <v>155</v>
      </c>
    </row>
    <row r="27" spans="1:13">
      <c r="A27" s="109" t="s">
        <v>423</v>
      </c>
      <c r="B27" s="110" t="s">
        <v>155</v>
      </c>
      <c r="C27" s="110" t="s">
        <v>155</v>
      </c>
      <c r="D27" s="110" t="s">
        <v>155</v>
      </c>
      <c r="E27" s="110" t="s">
        <v>155</v>
      </c>
      <c r="F27" s="110" t="s">
        <v>155</v>
      </c>
      <c r="G27" s="110" t="s">
        <v>155</v>
      </c>
      <c r="H27" s="110" t="s">
        <v>155</v>
      </c>
      <c r="I27" s="110" t="s">
        <v>155</v>
      </c>
      <c r="J27" s="110">
        <v>7464.7</v>
      </c>
      <c r="K27" s="110">
        <v>33.375999999999998</v>
      </c>
      <c r="L27" s="110">
        <v>71.385000000000005</v>
      </c>
      <c r="M27" s="110" t="s">
        <v>155</v>
      </c>
    </row>
    <row r="28" spans="1:13">
      <c r="A28" s="109" t="s">
        <v>304</v>
      </c>
      <c r="B28" s="110" t="s">
        <v>155</v>
      </c>
      <c r="C28" s="110" t="s">
        <v>155</v>
      </c>
      <c r="D28" s="110" t="s">
        <v>155</v>
      </c>
      <c r="E28" s="110" t="s">
        <v>155</v>
      </c>
      <c r="F28" s="110" t="s">
        <v>155</v>
      </c>
      <c r="G28" s="110" t="s">
        <v>155</v>
      </c>
      <c r="H28" s="110" t="s">
        <v>155</v>
      </c>
      <c r="I28" s="110" t="s">
        <v>155</v>
      </c>
      <c r="J28" s="110" t="s">
        <v>155</v>
      </c>
      <c r="K28" s="110">
        <v>226</v>
      </c>
      <c r="L28" s="110" t="s">
        <v>291</v>
      </c>
      <c r="M28" s="110">
        <v>471.2</v>
      </c>
    </row>
    <row r="29" spans="1:13">
      <c r="A29" s="109" t="s">
        <v>279</v>
      </c>
      <c r="B29" s="110" t="s">
        <v>155</v>
      </c>
      <c r="C29" s="110" t="s">
        <v>155</v>
      </c>
      <c r="D29" s="110">
        <v>308</v>
      </c>
      <c r="E29" s="110">
        <v>993</v>
      </c>
      <c r="F29" s="110">
        <v>1015.99</v>
      </c>
      <c r="G29" s="110">
        <v>1058.46</v>
      </c>
      <c r="H29" s="110">
        <v>2</v>
      </c>
      <c r="I29" s="110">
        <v>2</v>
      </c>
      <c r="J29" s="110">
        <v>457.25</v>
      </c>
      <c r="K29" s="110">
        <v>843.65</v>
      </c>
      <c r="L29" s="110" t="s">
        <v>291</v>
      </c>
      <c r="M29" s="110">
        <v>664.08</v>
      </c>
    </row>
    <row r="30" spans="1:13" s="13" customFormat="1">
      <c r="A30" s="109" t="s">
        <v>354</v>
      </c>
      <c r="B30" s="110" t="s">
        <v>155</v>
      </c>
      <c r="C30" s="110" t="s">
        <v>155</v>
      </c>
      <c r="D30" s="110" t="s">
        <v>155</v>
      </c>
      <c r="E30" s="110" t="s">
        <v>155</v>
      </c>
      <c r="F30" s="110">
        <v>473</v>
      </c>
      <c r="G30" s="110" t="s">
        <v>155</v>
      </c>
      <c r="H30" s="110" t="s">
        <v>155</v>
      </c>
      <c r="I30" s="110">
        <v>197.77</v>
      </c>
      <c r="J30" s="110" t="s">
        <v>155</v>
      </c>
      <c r="K30" s="110" t="s">
        <v>291</v>
      </c>
      <c r="L30" s="111">
        <v>197.77</v>
      </c>
      <c r="M30" s="111">
        <v>649.41999999999996</v>
      </c>
    </row>
    <row r="31" spans="1:13">
      <c r="A31" s="112" t="s">
        <v>280</v>
      </c>
      <c r="B31" s="113">
        <v>51645.29</v>
      </c>
      <c r="C31" s="113">
        <v>84233.51</v>
      </c>
      <c r="D31" s="113">
        <v>58331</v>
      </c>
      <c r="E31" s="113">
        <v>65055</v>
      </c>
      <c r="F31" s="113">
        <v>72870</v>
      </c>
      <c r="G31" s="113">
        <v>73074.096400000024</v>
      </c>
      <c r="H31" s="113">
        <v>75885.8</v>
      </c>
      <c r="I31" s="113">
        <v>72351.960000000006</v>
      </c>
      <c r="J31" s="113">
        <v>83373.88</v>
      </c>
      <c r="K31" s="113">
        <v>73143.138900000005</v>
      </c>
      <c r="L31" s="113">
        <v>72349.957300000009</v>
      </c>
      <c r="M31" s="113">
        <v>62282</v>
      </c>
    </row>
    <row r="32" spans="1:13">
      <c r="A32" s="114" t="s">
        <v>262</v>
      </c>
      <c r="B32" s="110" t="s">
        <v>322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</row>
    <row r="33" spans="1:13">
      <c r="A33" s="109" t="s">
        <v>305</v>
      </c>
      <c r="B33" s="110">
        <v>26414.86</v>
      </c>
      <c r="C33" s="110">
        <v>19112.2</v>
      </c>
      <c r="D33" s="110">
        <v>13297</v>
      </c>
      <c r="E33" s="110">
        <v>11945</v>
      </c>
      <c r="F33" s="110">
        <v>17711.57</v>
      </c>
      <c r="G33" s="110">
        <v>17436.25</v>
      </c>
      <c r="H33" s="110">
        <v>17230.080000000002</v>
      </c>
      <c r="I33" s="110">
        <v>16104.77</v>
      </c>
      <c r="J33" s="110">
        <v>19817.64</v>
      </c>
      <c r="K33" s="110">
        <v>14573.424499999999</v>
      </c>
      <c r="L33" s="110">
        <v>16104.77</v>
      </c>
      <c r="M33" s="110">
        <v>10321.15</v>
      </c>
    </row>
    <row r="34" spans="1:13" s="13" customFormat="1">
      <c r="A34" s="109" t="s">
        <v>306</v>
      </c>
      <c r="B34" s="110" t="s">
        <v>155</v>
      </c>
      <c r="C34" s="110" t="s">
        <v>155</v>
      </c>
      <c r="D34" s="110" t="s">
        <v>155</v>
      </c>
      <c r="E34" s="110" t="s">
        <v>155</v>
      </c>
      <c r="F34" s="110">
        <v>11.75</v>
      </c>
      <c r="G34" s="110">
        <v>1.8</v>
      </c>
      <c r="H34" s="110">
        <v>14.2</v>
      </c>
      <c r="I34" s="110" t="s">
        <v>155</v>
      </c>
      <c r="J34" s="110" t="s">
        <v>155</v>
      </c>
      <c r="K34" s="110">
        <v>10.98</v>
      </c>
      <c r="L34" s="110" t="s">
        <v>291</v>
      </c>
      <c r="M34" s="110" t="s">
        <v>291</v>
      </c>
    </row>
    <row r="35" spans="1:13">
      <c r="A35" s="112" t="s">
        <v>281</v>
      </c>
      <c r="B35" s="113">
        <v>26415</v>
      </c>
      <c r="C35" s="113">
        <v>19112</v>
      </c>
      <c r="D35" s="113">
        <v>13297</v>
      </c>
      <c r="E35" s="113">
        <v>11945</v>
      </c>
      <c r="F35" s="113">
        <v>17723.32</v>
      </c>
      <c r="G35" s="113">
        <v>17438.05</v>
      </c>
      <c r="H35" s="113">
        <v>17244.28</v>
      </c>
      <c r="I35" s="113">
        <v>17244.28</v>
      </c>
      <c r="J35" s="113">
        <v>19817.64</v>
      </c>
      <c r="K35" s="113">
        <v>14584.404499999999</v>
      </c>
      <c r="L35" s="113">
        <v>16104.77</v>
      </c>
      <c r="M35" s="113">
        <v>10321</v>
      </c>
    </row>
    <row r="36" spans="1:13">
      <c r="A36" s="114" t="s">
        <v>282</v>
      </c>
      <c r="B36" s="110" t="s">
        <v>322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</row>
    <row r="37" spans="1:13">
      <c r="A37" s="109" t="s">
        <v>252</v>
      </c>
      <c r="B37" s="110">
        <v>6851.5</v>
      </c>
      <c r="C37" s="110">
        <v>2669.85</v>
      </c>
      <c r="D37" s="110">
        <v>1546</v>
      </c>
      <c r="E37" s="110">
        <v>3398</v>
      </c>
      <c r="F37" s="110">
        <v>3966.6</v>
      </c>
      <c r="G37" s="110">
        <v>3801.83</v>
      </c>
      <c r="H37" s="110">
        <v>4827.3</v>
      </c>
      <c r="I37" s="110">
        <v>5620.62</v>
      </c>
      <c r="J37" s="110">
        <v>3965.25</v>
      </c>
      <c r="K37" s="110">
        <v>3533.85</v>
      </c>
      <c r="L37" s="110">
        <v>5420.62</v>
      </c>
      <c r="M37" s="110">
        <v>3443.7</v>
      </c>
    </row>
    <row r="38" spans="1:13">
      <c r="A38" s="115" t="s">
        <v>253</v>
      </c>
      <c r="B38" s="110" t="s">
        <v>155</v>
      </c>
      <c r="C38" s="110" t="s">
        <v>155</v>
      </c>
      <c r="D38" s="110" t="s">
        <v>155</v>
      </c>
      <c r="E38" s="110" t="s">
        <v>155</v>
      </c>
      <c r="F38" s="110">
        <v>4</v>
      </c>
      <c r="G38" s="110">
        <v>4.05</v>
      </c>
      <c r="H38" s="110" t="s">
        <v>155</v>
      </c>
      <c r="I38" s="110" t="s">
        <v>155</v>
      </c>
      <c r="J38" s="110" t="s">
        <v>155</v>
      </c>
      <c r="K38" s="110" t="s">
        <v>291</v>
      </c>
      <c r="L38" s="110" t="s">
        <v>291</v>
      </c>
      <c r="M38" s="110" t="s">
        <v>291</v>
      </c>
    </row>
    <row r="39" spans="1:13">
      <c r="A39" s="115" t="s">
        <v>254</v>
      </c>
      <c r="B39" s="110" t="s">
        <v>155</v>
      </c>
      <c r="C39" s="110" t="s">
        <v>155</v>
      </c>
      <c r="D39" s="110" t="s">
        <v>155</v>
      </c>
      <c r="E39" s="110" t="s">
        <v>155</v>
      </c>
      <c r="F39" s="110" t="s">
        <v>155</v>
      </c>
      <c r="G39" s="110" t="s">
        <v>155</v>
      </c>
      <c r="H39" s="110" t="s">
        <v>155</v>
      </c>
      <c r="I39" s="110">
        <v>7.75</v>
      </c>
      <c r="J39" s="110" t="s">
        <v>155</v>
      </c>
      <c r="K39" s="110" t="s">
        <v>291</v>
      </c>
      <c r="L39" s="110">
        <v>7.75</v>
      </c>
      <c r="M39" s="110">
        <v>0</v>
      </c>
    </row>
    <row r="40" spans="1:13">
      <c r="A40" s="115" t="s">
        <v>255</v>
      </c>
      <c r="B40" s="110" t="s">
        <v>155</v>
      </c>
      <c r="C40" s="110" t="s">
        <v>155</v>
      </c>
      <c r="D40" s="110">
        <v>400</v>
      </c>
      <c r="E40" s="110">
        <v>140</v>
      </c>
      <c r="F40" s="110">
        <v>54</v>
      </c>
      <c r="G40" s="110">
        <v>250.6</v>
      </c>
      <c r="H40" s="110">
        <v>739.6</v>
      </c>
      <c r="I40" s="110">
        <v>350</v>
      </c>
      <c r="J40" s="110">
        <v>301.3</v>
      </c>
      <c r="K40" s="110">
        <v>280</v>
      </c>
      <c r="L40" s="110">
        <v>350</v>
      </c>
      <c r="M40" s="110">
        <v>222.35</v>
      </c>
    </row>
    <row r="41" spans="1:13">
      <c r="A41" s="115" t="s">
        <v>256</v>
      </c>
      <c r="B41" s="110">
        <v>1</v>
      </c>
      <c r="C41" s="110">
        <v>250</v>
      </c>
      <c r="D41" s="110">
        <v>0</v>
      </c>
      <c r="E41" s="110">
        <v>0</v>
      </c>
      <c r="F41" s="110">
        <v>1149</v>
      </c>
      <c r="G41" s="110" t="s">
        <v>155</v>
      </c>
      <c r="H41" s="110">
        <v>15.5</v>
      </c>
      <c r="I41" s="110">
        <v>53.94</v>
      </c>
      <c r="J41" s="110">
        <v>10</v>
      </c>
      <c r="K41" s="110">
        <v>23</v>
      </c>
      <c r="L41" s="110">
        <v>53.94</v>
      </c>
      <c r="M41" s="110">
        <v>17</v>
      </c>
    </row>
    <row r="42" spans="1:13">
      <c r="A42" s="109" t="s">
        <v>402</v>
      </c>
      <c r="B42" s="110">
        <v>27971.02</v>
      </c>
      <c r="C42" s="110">
        <v>22395.8</v>
      </c>
      <c r="D42" s="110">
        <v>32481</v>
      </c>
      <c r="E42" s="110">
        <v>25207</v>
      </c>
      <c r="F42" s="110">
        <v>20116</v>
      </c>
      <c r="G42" s="110">
        <v>26145.39</v>
      </c>
      <c r="H42" s="110">
        <v>28251.89</v>
      </c>
      <c r="I42" s="110">
        <v>36228.5</v>
      </c>
      <c r="J42" s="110">
        <v>53987</v>
      </c>
      <c r="K42" s="110">
        <v>37993.589999999997</v>
      </c>
      <c r="L42" s="110">
        <v>36228.5</v>
      </c>
      <c r="M42" s="110">
        <v>29531.65</v>
      </c>
    </row>
    <row r="43" spans="1:13">
      <c r="A43" s="109" t="s">
        <v>355</v>
      </c>
      <c r="B43" s="110" t="s">
        <v>155</v>
      </c>
      <c r="C43" s="110" t="s">
        <v>155</v>
      </c>
      <c r="D43" s="110" t="s">
        <v>155</v>
      </c>
      <c r="E43" s="110" t="s">
        <v>155</v>
      </c>
      <c r="F43" s="110">
        <v>6</v>
      </c>
      <c r="G43" s="110" t="s">
        <v>155</v>
      </c>
      <c r="H43" s="110">
        <v>0.5</v>
      </c>
      <c r="I43" s="110">
        <v>0.5</v>
      </c>
      <c r="J43" s="110" t="s">
        <v>155</v>
      </c>
      <c r="K43" s="110">
        <v>1</v>
      </c>
      <c r="L43" s="111">
        <v>0.5</v>
      </c>
      <c r="M43" s="111">
        <v>41</v>
      </c>
    </row>
    <row r="44" spans="1:13" s="13" customFormat="1">
      <c r="A44" s="109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</row>
    <row r="45" spans="1:13" s="13" customFormat="1">
      <c r="A45" s="112" t="s">
        <v>283</v>
      </c>
      <c r="B45" s="113">
        <v>34823.519999999997</v>
      </c>
      <c r="C45" s="113">
        <v>25315.65</v>
      </c>
      <c r="D45" s="113">
        <v>34427</v>
      </c>
      <c r="E45" s="113">
        <v>28745</v>
      </c>
      <c r="F45" s="113">
        <v>25296</v>
      </c>
      <c r="G45" s="113">
        <v>30201.87</v>
      </c>
      <c r="H45" s="113">
        <v>34923.339999999997</v>
      </c>
      <c r="I45" s="113">
        <v>43185.47</v>
      </c>
      <c r="J45" s="113">
        <v>58263.55</v>
      </c>
      <c r="K45" s="113">
        <v>41831.440000000002</v>
      </c>
      <c r="L45" s="113">
        <v>42061.31</v>
      </c>
      <c r="M45" s="113">
        <v>33256</v>
      </c>
    </row>
    <row r="46" spans="1:13">
      <c r="A46" s="114" t="s">
        <v>258</v>
      </c>
      <c r="B46" s="110" t="s">
        <v>322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</row>
    <row r="47" spans="1:13">
      <c r="A47" s="109" t="s">
        <v>307</v>
      </c>
      <c r="B47" s="110">
        <v>14635.18</v>
      </c>
      <c r="C47" s="110">
        <v>8502.91</v>
      </c>
      <c r="D47" s="110">
        <v>11338</v>
      </c>
      <c r="E47" s="110">
        <v>7631</v>
      </c>
      <c r="F47" s="110">
        <v>11583</v>
      </c>
      <c r="G47" s="110">
        <v>9832.58</v>
      </c>
      <c r="H47" s="110">
        <v>10008.18</v>
      </c>
      <c r="I47" s="110">
        <v>10747.1</v>
      </c>
      <c r="J47" s="110">
        <v>9803.67</v>
      </c>
      <c r="K47" s="110">
        <v>8831.19</v>
      </c>
      <c r="L47" s="110">
        <v>10357.1</v>
      </c>
      <c r="M47" s="110">
        <v>5955.9926000000005</v>
      </c>
    </row>
    <row r="48" spans="1:13">
      <c r="A48" s="109" t="s">
        <v>308</v>
      </c>
      <c r="B48" s="110">
        <v>761.75</v>
      </c>
      <c r="C48" s="110">
        <v>836.35</v>
      </c>
      <c r="D48" s="110">
        <v>676</v>
      </c>
      <c r="E48" s="110">
        <v>320</v>
      </c>
      <c r="F48" s="110">
        <v>152</v>
      </c>
      <c r="G48" s="110">
        <v>554.70000000000005</v>
      </c>
      <c r="H48" s="110">
        <v>488.75</v>
      </c>
      <c r="I48" s="110">
        <v>80.599999999999994</v>
      </c>
      <c r="J48" s="110">
        <v>195</v>
      </c>
      <c r="K48" s="110">
        <v>167.75</v>
      </c>
      <c r="L48" s="110">
        <v>80.599999999999994</v>
      </c>
      <c r="M48" s="110">
        <v>649.25</v>
      </c>
    </row>
    <row r="49" spans="1:13">
      <c r="A49" s="109" t="s">
        <v>309</v>
      </c>
      <c r="B49" s="110" t="s">
        <v>155</v>
      </c>
      <c r="C49" s="110" t="s">
        <v>155</v>
      </c>
      <c r="D49" s="110" t="s">
        <v>155</v>
      </c>
      <c r="E49" s="110" t="s">
        <v>155</v>
      </c>
      <c r="F49" s="110" t="s">
        <v>155</v>
      </c>
      <c r="G49" s="110" t="s">
        <v>155</v>
      </c>
      <c r="H49" s="110" t="s">
        <v>155</v>
      </c>
      <c r="I49" s="110" t="s">
        <v>155</v>
      </c>
      <c r="J49" s="110" t="s">
        <v>155</v>
      </c>
      <c r="K49" s="110" t="s">
        <v>291</v>
      </c>
      <c r="L49" s="110" t="s">
        <v>291</v>
      </c>
      <c r="M49" s="110" t="s">
        <v>291</v>
      </c>
    </row>
    <row r="50" spans="1:13">
      <c r="A50" s="109" t="s">
        <v>356</v>
      </c>
      <c r="B50" s="110" t="s">
        <v>155</v>
      </c>
      <c r="C50" s="110" t="s">
        <v>155</v>
      </c>
      <c r="D50" s="110" t="s">
        <v>155</v>
      </c>
      <c r="E50" s="110" t="s">
        <v>155</v>
      </c>
      <c r="F50" s="110">
        <v>152</v>
      </c>
      <c r="G50" s="110" t="s">
        <v>155</v>
      </c>
      <c r="H50" s="110" t="s">
        <v>155</v>
      </c>
      <c r="I50" s="110" t="s">
        <v>155</v>
      </c>
      <c r="J50" s="110" t="s">
        <v>155</v>
      </c>
      <c r="K50" s="110" t="s">
        <v>291</v>
      </c>
      <c r="L50" s="110" t="s">
        <v>291</v>
      </c>
      <c r="M50" s="110" t="s">
        <v>291</v>
      </c>
    </row>
    <row r="51" spans="1:13">
      <c r="A51" s="115" t="s">
        <v>310</v>
      </c>
      <c r="B51" s="110" t="s">
        <v>155</v>
      </c>
      <c r="C51" s="110" t="s">
        <v>155</v>
      </c>
      <c r="D51" s="110" t="s">
        <v>155</v>
      </c>
      <c r="E51" s="110" t="s">
        <v>155</v>
      </c>
      <c r="F51" s="110" t="s">
        <v>155</v>
      </c>
      <c r="G51" s="110" t="s">
        <v>155</v>
      </c>
      <c r="H51" s="110" t="s">
        <v>155</v>
      </c>
      <c r="I51" s="110" t="s">
        <v>155</v>
      </c>
      <c r="J51" s="110" t="s">
        <v>155</v>
      </c>
      <c r="K51" s="110" t="s">
        <v>291</v>
      </c>
      <c r="L51" s="110" t="s">
        <v>291</v>
      </c>
      <c r="M51" s="110" t="s">
        <v>291</v>
      </c>
    </row>
    <row r="52" spans="1:13">
      <c r="A52" s="115" t="s">
        <v>311</v>
      </c>
      <c r="B52" s="110">
        <v>199877.34</v>
      </c>
      <c r="C52" s="110">
        <v>38280.550000000003</v>
      </c>
      <c r="D52" s="110">
        <v>101248</v>
      </c>
      <c r="E52" s="110">
        <v>78000</v>
      </c>
      <c r="F52" s="110">
        <v>112870</v>
      </c>
      <c r="G52" s="110">
        <v>139772.85</v>
      </c>
      <c r="H52" s="110">
        <v>95971.35</v>
      </c>
      <c r="I52" s="110">
        <v>97479.99</v>
      </c>
      <c r="J52" s="110">
        <v>108495.83</v>
      </c>
      <c r="K52" s="110">
        <v>138071.20000000001</v>
      </c>
      <c r="L52" s="110">
        <v>97239.99</v>
      </c>
      <c r="M52" s="110">
        <v>72876.06</v>
      </c>
    </row>
    <row r="53" spans="1:13">
      <c r="A53" s="115" t="s">
        <v>312</v>
      </c>
      <c r="B53" s="110">
        <v>5172</v>
      </c>
      <c r="C53" s="110">
        <v>4545.5</v>
      </c>
      <c r="D53" s="110">
        <v>5162</v>
      </c>
      <c r="E53" s="110">
        <v>6139</v>
      </c>
      <c r="F53" s="110">
        <v>5784</v>
      </c>
      <c r="G53" s="110">
        <v>7380.31</v>
      </c>
      <c r="H53" s="110">
        <v>6892.6</v>
      </c>
      <c r="I53" s="110">
        <v>8849.8700000000008</v>
      </c>
      <c r="J53" s="110">
        <v>7332.54</v>
      </c>
      <c r="K53" s="110">
        <v>13722.135</v>
      </c>
      <c r="L53" s="110">
        <v>8849.8700000000008</v>
      </c>
      <c r="M53" s="110">
        <v>13468</v>
      </c>
    </row>
    <row r="54" spans="1:13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</row>
    <row r="55" spans="1:13" s="13" customFormat="1">
      <c r="A55" s="116" t="s">
        <v>257</v>
      </c>
      <c r="B55" s="113">
        <v>220446.27</v>
      </c>
      <c r="C55" s="113">
        <v>52165.31</v>
      </c>
      <c r="D55" s="113">
        <v>118424</v>
      </c>
      <c r="E55" s="113">
        <v>92090</v>
      </c>
      <c r="F55" s="113">
        <v>130541</v>
      </c>
      <c r="G55" s="113">
        <v>157540.44</v>
      </c>
      <c r="H55" s="113">
        <v>118036.03</v>
      </c>
      <c r="I55" s="113">
        <v>121624.45999999999</v>
      </c>
      <c r="J55" s="113">
        <v>125827.05</v>
      </c>
      <c r="K55" s="113">
        <v>160809.435</v>
      </c>
      <c r="L55" s="113">
        <v>116528.61</v>
      </c>
      <c r="M55" s="113">
        <v>92949</v>
      </c>
    </row>
    <row r="56" spans="1:13">
      <c r="A56" s="117" t="s">
        <v>146</v>
      </c>
      <c r="B56" s="110" t="s">
        <v>322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</row>
    <row r="57" spans="1:13">
      <c r="A57" s="115" t="s">
        <v>313</v>
      </c>
      <c r="B57" s="110" t="s">
        <v>155</v>
      </c>
      <c r="C57" s="110" t="s">
        <v>155</v>
      </c>
      <c r="D57" s="110" t="s">
        <v>155</v>
      </c>
      <c r="E57" s="110">
        <v>2</v>
      </c>
      <c r="F57" s="110">
        <v>3</v>
      </c>
      <c r="G57" s="110">
        <v>6.8</v>
      </c>
      <c r="H57" s="110">
        <v>134.4</v>
      </c>
      <c r="I57" s="110">
        <v>220.5</v>
      </c>
      <c r="J57" s="110" t="s">
        <v>155</v>
      </c>
      <c r="K57" s="110">
        <v>123.5</v>
      </c>
      <c r="L57" s="110">
        <v>220.5</v>
      </c>
      <c r="M57" s="110">
        <v>53.75</v>
      </c>
    </row>
    <row r="58" spans="1:13">
      <c r="A58" s="109" t="s">
        <v>314</v>
      </c>
      <c r="B58" s="110">
        <v>57961.67</v>
      </c>
      <c r="C58" s="110">
        <v>52466.17</v>
      </c>
      <c r="D58" s="110">
        <v>53114</v>
      </c>
      <c r="E58" s="110">
        <v>80455</v>
      </c>
      <c r="F58" s="110">
        <v>117920</v>
      </c>
      <c r="G58" s="110">
        <v>170413.65</v>
      </c>
      <c r="H58" s="110">
        <v>133540.07</v>
      </c>
      <c r="I58" s="110">
        <v>126803.05</v>
      </c>
      <c r="J58" s="110">
        <v>111797.11</v>
      </c>
      <c r="K58" s="110">
        <v>136458.679</v>
      </c>
      <c r="L58" s="110">
        <v>126803.05</v>
      </c>
      <c r="M58" s="110">
        <v>153054.54999999999</v>
      </c>
    </row>
    <row r="59" spans="1:13">
      <c r="A59" s="109" t="s">
        <v>315</v>
      </c>
      <c r="B59" s="110">
        <v>387</v>
      </c>
      <c r="C59" s="110">
        <v>543.08000000000004</v>
      </c>
      <c r="D59" s="110">
        <v>338</v>
      </c>
      <c r="E59" s="110">
        <v>2555</v>
      </c>
      <c r="F59" s="110">
        <v>4753</v>
      </c>
      <c r="G59" s="110">
        <v>17788.240000000002</v>
      </c>
      <c r="H59" s="110">
        <v>19062.240000000002</v>
      </c>
      <c r="I59" s="110">
        <v>19959.650000000001</v>
      </c>
      <c r="J59" s="110">
        <v>21019.96</v>
      </c>
      <c r="K59" s="110">
        <v>31396.23</v>
      </c>
      <c r="L59" s="110">
        <v>19959.650000000001</v>
      </c>
      <c r="M59" s="110">
        <v>24594.23</v>
      </c>
    </row>
    <row r="60" spans="1:13">
      <c r="A60" s="118" t="s">
        <v>318</v>
      </c>
      <c r="B60" s="119">
        <v>699.49</v>
      </c>
      <c r="C60" s="119">
        <v>1358.47</v>
      </c>
      <c r="D60" s="119">
        <v>1584</v>
      </c>
      <c r="E60" s="119">
        <v>3492</v>
      </c>
      <c r="F60" s="119">
        <v>2336</v>
      </c>
      <c r="G60" s="119">
        <v>4696.66</v>
      </c>
      <c r="H60" s="119">
        <v>7596.33</v>
      </c>
      <c r="I60" s="119">
        <v>9034.68</v>
      </c>
      <c r="J60" s="110">
        <v>4435.26</v>
      </c>
      <c r="K60" s="110">
        <v>8142.5349999999999</v>
      </c>
      <c r="L60" s="110" t="s">
        <v>291</v>
      </c>
      <c r="M60" s="110" t="s">
        <v>291</v>
      </c>
    </row>
    <row r="61" spans="1:13">
      <c r="A61" s="118" t="s">
        <v>319</v>
      </c>
      <c r="B61" s="119">
        <v>777.5</v>
      </c>
      <c r="C61" s="119">
        <v>360.8</v>
      </c>
      <c r="D61" s="119">
        <v>208</v>
      </c>
      <c r="E61" s="119">
        <v>452</v>
      </c>
      <c r="F61" s="119">
        <v>320</v>
      </c>
      <c r="G61" s="119">
        <v>415.75</v>
      </c>
      <c r="H61" s="119">
        <v>915</v>
      </c>
      <c r="I61" s="119">
        <v>3505.75</v>
      </c>
      <c r="J61" s="110">
        <v>1272.23</v>
      </c>
      <c r="K61" s="110">
        <v>849.13</v>
      </c>
      <c r="L61" s="110" t="s">
        <v>291</v>
      </c>
      <c r="M61" s="110" t="s">
        <v>291</v>
      </c>
    </row>
    <row r="62" spans="1:13" ht="13.5">
      <c r="A62" s="109" t="s">
        <v>466</v>
      </c>
      <c r="B62" s="110" t="s">
        <v>155</v>
      </c>
      <c r="C62" s="110" t="s">
        <v>155</v>
      </c>
      <c r="D62" s="110" t="s">
        <v>155</v>
      </c>
      <c r="E62" s="110" t="s">
        <v>155</v>
      </c>
      <c r="F62" s="110" t="s">
        <v>155</v>
      </c>
      <c r="G62" s="110" t="s">
        <v>155</v>
      </c>
      <c r="H62" s="110" t="s">
        <v>155</v>
      </c>
      <c r="I62" s="110" t="s">
        <v>155</v>
      </c>
      <c r="J62" s="110">
        <v>5405.2</v>
      </c>
      <c r="K62" s="110">
        <v>5424.35</v>
      </c>
      <c r="L62" s="110">
        <v>4466.8999999999996</v>
      </c>
      <c r="M62" s="110">
        <v>31976.9</v>
      </c>
    </row>
    <row r="63" spans="1:13" s="13" customFormat="1">
      <c r="A63" s="112" t="s">
        <v>284</v>
      </c>
      <c r="B63" s="113">
        <v>59177.120000000003</v>
      </c>
      <c r="C63" s="113">
        <v>54132.15</v>
      </c>
      <c r="D63" s="113">
        <v>53993</v>
      </c>
      <c r="E63" s="113">
        <v>84578</v>
      </c>
      <c r="F63" s="113">
        <v>125863</v>
      </c>
      <c r="G63" s="113">
        <v>194709.68999999997</v>
      </c>
      <c r="H63" s="113">
        <v>161248.04</v>
      </c>
      <c r="I63" s="113">
        <v>159523.63</v>
      </c>
      <c r="J63" s="113">
        <v>143929.76</v>
      </c>
      <c r="K63" s="113">
        <v>173402.75899999999</v>
      </c>
      <c r="L63" s="113">
        <v>151450.1</v>
      </c>
      <c r="M63" s="113">
        <v>209679.43</v>
      </c>
    </row>
    <row r="64" spans="1:13">
      <c r="A64" s="114" t="s">
        <v>259</v>
      </c>
      <c r="B64" s="110" t="s">
        <v>322</v>
      </c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</row>
    <row r="65" spans="1:13">
      <c r="A65" s="115" t="s">
        <v>260</v>
      </c>
      <c r="B65" s="110">
        <v>5948.12</v>
      </c>
      <c r="C65" s="110">
        <v>983.37</v>
      </c>
      <c r="D65" s="110">
        <v>4</v>
      </c>
      <c r="E65" s="110" t="s">
        <v>155</v>
      </c>
      <c r="F65" s="110" t="s">
        <v>155</v>
      </c>
      <c r="G65" s="110">
        <v>622.15</v>
      </c>
      <c r="H65" s="110">
        <v>332.35</v>
      </c>
      <c r="I65" s="110">
        <v>1703.65</v>
      </c>
      <c r="J65" s="110" t="s">
        <v>155</v>
      </c>
      <c r="K65" s="110">
        <v>520</v>
      </c>
      <c r="L65" s="110">
        <v>1703.65</v>
      </c>
      <c r="M65" s="110">
        <v>3343.71</v>
      </c>
    </row>
    <row r="66" spans="1:13">
      <c r="A66" s="115" t="s">
        <v>316</v>
      </c>
      <c r="B66" s="110" t="s">
        <v>155</v>
      </c>
      <c r="C66" s="110" t="s">
        <v>155</v>
      </c>
      <c r="D66" s="110">
        <v>331</v>
      </c>
      <c r="E66" s="110" t="s">
        <v>155</v>
      </c>
      <c r="F66" s="110" t="s">
        <v>155</v>
      </c>
      <c r="G66" s="110" t="s">
        <v>155</v>
      </c>
      <c r="H66" s="110">
        <v>306.67</v>
      </c>
      <c r="I66" s="110">
        <v>279.75</v>
      </c>
      <c r="J66" s="110" t="s">
        <v>155</v>
      </c>
      <c r="K66" s="110">
        <v>1346</v>
      </c>
      <c r="L66" s="110" t="s">
        <v>291</v>
      </c>
      <c r="M66" s="110">
        <v>572.53</v>
      </c>
    </row>
    <row r="67" spans="1:13">
      <c r="A67" s="115" t="s">
        <v>317</v>
      </c>
      <c r="B67" s="110" t="s">
        <v>155</v>
      </c>
      <c r="C67" s="110" t="s">
        <v>155</v>
      </c>
      <c r="D67" s="110" t="s">
        <v>155</v>
      </c>
      <c r="E67" s="110" t="s">
        <v>155</v>
      </c>
      <c r="F67" s="110" t="s">
        <v>155</v>
      </c>
      <c r="G67" s="110" t="s">
        <v>155</v>
      </c>
      <c r="H67" s="110" t="s">
        <v>155</v>
      </c>
      <c r="I67" s="110" t="s">
        <v>155</v>
      </c>
      <c r="J67" s="110" t="s">
        <v>155</v>
      </c>
      <c r="K67" s="110" t="s">
        <v>291</v>
      </c>
      <c r="L67" s="110" t="s">
        <v>291</v>
      </c>
      <c r="M67" s="110" t="s">
        <v>291</v>
      </c>
    </row>
    <row r="68" spans="1:13" s="13" customFormat="1">
      <c r="A68" s="112" t="s">
        <v>261</v>
      </c>
      <c r="B68" s="113">
        <v>5948.12</v>
      </c>
      <c r="C68" s="113">
        <v>983.37</v>
      </c>
      <c r="D68" s="113">
        <v>335</v>
      </c>
      <c r="E68" s="113" t="s">
        <v>155</v>
      </c>
      <c r="F68" s="113" t="s">
        <v>155</v>
      </c>
      <c r="G68" s="113">
        <v>622.15</v>
      </c>
      <c r="H68" s="113">
        <v>639.02</v>
      </c>
      <c r="I68" s="113">
        <v>1983.4</v>
      </c>
      <c r="J68" s="113" t="s">
        <v>155</v>
      </c>
      <c r="K68" s="113">
        <v>1865.9</v>
      </c>
      <c r="L68" s="113">
        <v>1703.65</v>
      </c>
      <c r="M68" s="113">
        <v>3916</v>
      </c>
    </row>
    <row r="69" spans="1:13" ht="13.5" thickBot="1">
      <c r="A69" s="120" t="s">
        <v>285</v>
      </c>
      <c r="B69" s="121">
        <v>128.19999999999999</v>
      </c>
      <c r="C69" s="121">
        <v>671</v>
      </c>
      <c r="D69" s="121">
        <v>23</v>
      </c>
      <c r="E69" s="121">
        <v>555</v>
      </c>
      <c r="F69" s="121">
        <v>3606</v>
      </c>
      <c r="G69" s="121">
        <v>391.41</v>
      </c>
      <c r="H69" s="121">
        <v>11.1</v>
      </c>
      <c r="I69" s="121">
        <v>294.2</v>
      </c>
      <c r="J69" s="122">
        <v>43.96</v>
      </c>
      <c r="K69" s="122">
        <v>243.74</v>
      </c>
      <c r="L69" s="122">
        <v>234.2</v>
      </c>
      <c r="M69" s="122">
        <v>593</v>
      </c>
    </row>
    <row r="70" spans="1:13" ht="14.25" thickTop="1" thickBot="1">
      <c r="A70" s="123" t="s">
        <v>286</v>
      </c>
      <c r="B70" s="124">
        <v>3084162.74</v>
      </c>
      <c r="C70" s="124">
        <v>2946476.62</v>
      </c>
      <c r="D70" s="124">
        <v>3057414</v>
      </c>
      <c r="E70" s="124">
        <v>3363255</v>
      </c>
      <c r="F70" s="124">
        <v>3776650.6390000004</v>
      </c>
      <c r="G70" s="124">
        <v>4241213.9529999997</v>
      </c>
      <c r="H70" s="124">
        <v>3958423.1</v>
      </c>
      <c r="I70" s="124">
        <v>4281554.1100000003</v>
      </c>
      <c r="J70" s="124">
        <v>4365584</v>
      </c>
      <c r="K70" s="124">
        <v>4624192.2950999998</v>
      </c>
      <c r="L70" s="124">
        <v>4119808.5967999999</v>
      </c>
      <c r="M70" s="124">
        <f>M18+M19+M31+M35+M45+M55+M63+M68+M69</f>
        <v>4307900.0191000002</v>
      </c>
    </row>
    <row r="71" spans="1:13" ht="14.25" thickTop="1">
      <c r="A71" s="125" t="s">
        <v>467</v>
      </c>
      <c r="B71" s="125"/>
      <c r="C71" s="125"/>
      <c r="D71" s="125"/>
      <c r="E71" s="125"/>
      <c r="F71" s="125"/>
      <c r="G71" s="125"/>
      <c r="H71" s="126"/>
      <c r="I71" s="126"/>
      <c r="J71" s="125"/>
      <c r="K71" s="125"/>
      <c r="L71" s="125"/>
      <c r="M71" s="125"/>
    </row>
    <row r="72" spans="1:13" ht="13.5">
      <c r="A72" s="125" t="s">
        <v>468</v>
      </c>
      <c r="B72" s="125"/>
      <c r="C72" s="125"/>
      <c r="D72" s="125"/>
      <c r="E72" s="125"/>
      <c r="F72" s="125"/>
      <c r="G72" s="125"/>
      <c r="H72" s="126"/>
      <c r="I72" s="126"/>
      <c r="J72" s="125"/>
      <c r="K72" s="125"/>
      <c r="L72" s="125"/>
      <c r="M72" s="125"/>
    </row>
  </sheetData>
  <mergeCells count="2">
    <mergeCell ref="A3:M3"/>
    <mergeCell ref="A1:M1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B42"/>
  <sheetViews>
    <sheetView view="pageBreakPreview" zoomScaleNormal="75" zoomScaleSheetLayoutView="100" workbookViewId="0">
      <selection activeCell="F19" sqref="F19"/>
    </sheetView>
  </sheetViews>
  <sheetFormatPr baseColWidth="10" defaultColWidth="11.42578125" defaultRowHeight="12.75"/>
  <cols>
    <col min="1" max="1" width="41.7109375" style="38" customWidth="1"/>
    <col min="2" max="2" width="20.5703125" style="38" customWidth="1"/>
    <col min="3" max="3" width="6.140625" style="38" customWidth="1"/>
    <col min="4" max="16384" width="11.42578125" style="38"/>
  </cols>
  <sheetData>
    <row r="1" spans="1:2" s="23" customFormat="1" ht="18.75">
      <c r="A1" s="440" t="s">
        <v>204</v>
      </c>
      <c r="B1" s="440"/>
    </row>
    <row r="2" spans="1:2" s="25" customFormat="1" ht="15" customHeight="1">
      <c r="A2" s="24"/>
    </row>
    <row r="3" spans="1:2" s="25" customFormat="1" ht="15" customHeight="1">
      <c r="A3" s="444" t="s">
        <v>431</v>
      </c>
      <c r="B3" s="444"/>
    </row>
    <row r="4" spans="1:2" s="25" customFormat="1" ht="14.45" customHeight="1">
      <c r="A4" s="441" t="s">
        <v>509</v>
      </c>
      <c r="B4" s="444"/>
    </row>
    <row r="5" spans="1:2" s="25" customFormat="1" ht="15">
      <c r="A5" s="26"/>
      <c r="B5" s="27"/>
    </row>
    <row r="6" spans="1:2" ht="37.5" customHeight="1" thickBot="1">
      <c r="A6" s="155" t="s">
        <v>90</v>
      </c>
      <c r="B6" s="157" t="s">
        <v>150</v>
      </c>
    </row>
    <row r="7" spans="1:2">
      <c r="A7" s="148"/>
      <c r="B7" s="150"/>
    </row>
    <row r="8" spans="1:2">
      <c r="A8" s="135" t="s">
        <v>408</v>
      </c>
      <c r="B8" s="137">
        <v>0</v>
      </c>
    </row>
    <row r="9" spans="1:2">
      <c r="A9" s="138"/>
      <c r="B9" s="137"/>
    </row>
    <row r="10" spans="1:2">
      <c r="A10" s="135" t="s">
        <v>448</v>
      </c>
      <c r="B10" s="137">
        <v>0</v>
      </c>
    </row>
    <row r="11" spans="1:2">
      <c r="A11" s="138"/>
      <c r="B11" s="137"/>
    </row>
    <row r="12" spans="1:2">
      <c r="A12" s="135" t="s">
        <v>418</v>
      </c>
      <c r="B12" s="137">
        <v>0</v>
      </c>
    </row>
    <row r="13" spans="1:2">
      <c r="A13" s="138"/>
      <c r="B13" s="137"/>
    </row>
    <row r="14" spans="1:2">
      <c r="A14" s="135" t="s">
        <v>449</v>
      </c>
      <c r="B14" s="137">
        <v>0</v>
      </c>
    </row>
    <row r="15" spans="1:2">
      <c r="A15" s="138"/>
      <c r="B15" s="137"/>
    </row>
    <row r="16" spans="1:2">
      <c r="A16" s="135" t="s">
        <v>419</v>
      </c>
      <c r="B16" s="137">
        <v>65.12</v>
      </c>
    </row>
    <row r="17" spans="1:2">
      <c r="A17" s="138"/>
      <c r="B17" s="137"/>
    </row>
    <row r="18" spans="1:2">
      <c r="A18" s="135" t="s">
        <v>361</v>
      </c>
      <c r="B18" s="137">
        <v>0</v>
      </c>
    </row>
    <row r="19" spans="1:2">
      <c r="A19" s="138"/>
      <c r="B19" s="137"/>
    </row>
    <row r="20" spans="1:2">
      <c r="A20" s="135" t="s">
        <v>450</v>
      </c>
      <c r="B20" s="137">
        <v>145498.03</v>
      </c>
    </row>
    <row r="21" spans="1:2">
      <c r="A21" s="138"/>
      <c r="B21" s="137"/>
    </row>
    <row r="22" spans="1:2">
      <c r="A22" s="135" t="s">
        <v>407</v>
      </c>
      <c r="B22" s="137">
        <v>0</v>
      </c>
    </row>
    <row r="23" spans="1:2">
      <c r="A23" s="138"/>
      <c r="B23" s="137"/>
    </row>
    <row r="24" spans="1:2">
      <c r="A24" s="135" t="s">
        <v>343</v>
      </c>
      <c r="B24" s="137">
        <v>32.25</v>
      </c>
    </row>
    <row r="25" spans="1:2">
      <c r="A25" s="138"/>
      <c r="B25" s="137"/>
    </row>
    <row r="26" spans="1:2">
      <c r="A26" s="135" t="s">
        <v>451</v>
      </c>
      <c r="B26" s="137">
        <v>12.3629</v>
      </c>
    </row>
    <row r="27" spans="1:2">
      <c r="A27" s="138"/>
      <c r="B27" s="137"/>
    </row>
    <row r="28" spans="1:2">
      <c r="A28" s="135" t="s">
        <v>348</v>
      </c>
      <c r="B28" s="137">
        <v>0</v>
      </c>
    </row>
    <row r="29" spans="1:2">
      <c r="A29" s="138"/>
      <c r="B29" s="137"/>
    </row>
    <row r="30" spans="1:2">
      <c r="A30" s="135" t="s">
        <v>347</v>
      </c>
      <c r="B30" s="137">
        <v>0</v>
      </c>
    </row>
    <row r="31" spans="1:2">
      <c r="A31" s="138"/>
      <c r="B31" s="137"/>
    </row>
    <row r="32" spans="1:2">
      <c r="A32" s="135" t="s">
        <v>452</v>
      </c>
      <c r="B32" s="137">
        <v>0</v>
      </c>
    </row>
    <row r="33" spans="1:2">
      <c r="A33" s="138"/>
      <c r="B33" s="137"/>
    </row>
    <row r="34" spans="1:2">
      <c r="A34" s="135" t="s">
        <v>453</v>
      </c>
      <c r="B34" s="137">
        <v>0</v>
      </c>
    </row>
    <row r="35" spans="1:2">
      <c r="A35" s="138"/>
      <c r="B35" s="137"/>
    </row>
    <row r="36" spans="1:2">
      <c r="A36" s="135" t="s">
        <v>454</v>
      </c>
      <c r="B36" s="137">
        <v>390.5</v>
      </c>
    </row>
    <row r="37" spans="1:2">
      <c r="A37" s="135"/>
      <c r="B37" s="137"/>
    </row>
    <row r="38" spans="1:2">
      <c r="A38" s="135" t="s">
        <v>455</v>
      </c>
      <c r="B38" s="137">
        <v>79250.2</v>
      </c>
    </row>
    <row r="39" spans="1:2">
      <c r="A39" s="138"/>
      <c r="B39" s="137"/>
    </row>
    <row r="40" spans="1:2">
      <c r="A40" s="135" t="s">
        <v>456</v>
      </c>
      <c r="B40" s="137">
        <v>0</v>
      </c>
    </row>
    <row r="41" spans="1:2" ht="13.5" thickBot="1">
      <c r="A41" s="152"/>
      <c r="B41" s="154"/>
    </row>
    <row r="42" spans="1:2">
      <c r="A42" s="158" t="s">
        <v>457</v>
      </c>
      <c r="B42" s="160">
        <v>225248.46289999998</v>
      </c>
    </row>
  </sheetData>
  <mergeCells count="3">
    <mergeCell ref="A1:B1"/>
    <mergeCell ref="A3:B3"/>
    <mergeCell ref="A4:B4"/>
  </mergeCells>
  <printOptions horizontalCentered="1"/>
  <pageMargins left="0.55000000000000004" right="0.47" top="0.59055118110236227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pageSetUpPr fitToPage="1"/>
  </sheetPr>
  <dimension ref="A1:J23"/>
  <sheetViews>
    <sheetView showGridLines="0" view="pageBreakPreview" topLeftCell="A31" zoomScale="80" zoomScaleNormal="100" zoomScaleSheetLayoutView="80" workbookViewId="0">
      <selection activeCell="A7" sqref="A7:H20"/>
    </sheetView>
  </sheetViews>
  <sheetFormatPr baseColWidth="10" defaultColWidth="11.42578125" defaultRowHeight="12.75"/>
  <cols>
    <col min="1" max="1" width="13" style="36" bestFit="1" customWidth="1"/>
    <col min="2" max="8" width="16.28515625" style="36" customWidth="1"/>
    <col min="9" max="9" width="5.7109375" style="36" customWidth="1"/>
    <col min="10" max="16384" width="11.42578125" style="36"/>
  </cols>
  <sheetData>
    <row r="1" spans="1:10" s="3" customFormat="1" ht="18.75">
      <c r="A1" s="439" t="s">
        <v>204</v>
      </c>
      <c r="B1" s="439"/>
      <c r="C1" s="439"/>
      <c r="D1" s="439"/>
      <c r="E1" s="439"/>
      <c r="F1" s="439"/>
      <c r="G1" s="439"/>
      <c r="H1" s="439"/>
    </row>
    <row r="2" spans="1:10" ht="13.5">
      <c r="A2" s="98"/>
      <c r="B2" s="98"/>
      <c r="C2" s="98"/>
      <c r="D2" s="98"/>
      <c r="E2" s="98"/>
      <c r="F2" s="98"/>
      <c r="G2" s="98"/>
      <c r="H2" s="98"/>
    </row>
    <row r="3" spans="1:10" ht="15" customHeight="1">
      <c r="A3" s="446" t="s">
        <v>384</v>
      </c>
      <c r="B3" s="446"/>
      <c r="C3" s="446"/>
      <c r="D3" s="446"/>
      <c r="E3" s="446"/>
      <c r="F3" s="446"/>
      <c r="G3" s="446"/>
      <c r="H3" s="446"/>
      <c r="I3" s="11"/>
      <c r="J3" s="11"/>
    </row>
    <row r="4" spans="1:10" ht="15" customHeight="1">
      <c r="A4" s="446" t="s">
        <v>238</v>
      </c>
      <c r="B4" s="446"/>
      <c r="C4" s="446"/>
      <c r="D4" s="446"/>
      <c r="E4" s="446"/>
      <c r="F4" s="446"/>
      <c r="G4" s="446"/>
      <c r="H4" s="446"/>
      <c r="I4" s="11"/>
    </row>
    <row r="5" spans="1:10" ht="15" customHeight="1">
      <c r="A5" s="447" t="s">
        <v>358</v>
      </c>
      <c r="B5" s="447"/>
      <c r="C5" s="447"/>
      <c r="D5" s="447"/>
      <c r="E5" s="447"/>
      <c r="F5" s="447"/>
      <c r="G5" s="447"/>
      <c r="H5" s="447"/>
    </row>
    <row r="6" spans="1:10" ht="14.25" customHeight="1">
      <c r="A6" s="61"/>
      <c r="B6" s="61"/>
      <c r="C6" s="61"/>
      <c r="D6" s="61"/>
      <c r="E6" s="61"/>
      <c r="F6" s="61"/>
      <c r="G6" s="61"/>
      <c r="H6" s="61"/>
    </row>
    <row r="7" spans="1:10" s="44" customFormat="1" ht="26.25" customHeight="1">
      <c r="A7" s="449" t="s">
        <v>0</v>
      </c>
      <c r="B7" s="451" t="s">
        <v>1</v>
      </c>
      <c r="C7" s="448" t="s">
        <v>206</v>
      </c>
      <c r="D7" s="448" t="s">
        <v>207</v>
      </c>
      <c r="E7" s="448" t="s">
        <v>208</v>
      </c>
      <c r="F7" s="451" t="s">
        <v>2</v>
      </c>
      <c r="G7" s="451" t="s">
        <v>3</v>
      </c>
      <c r="H7" s="450" t="s">
        <v>4</v>
      </c>
    </row>
    <row r="8" spans="1:10" s="44" customFormat="1" ht="12.75" customHeight="1">
      <c r="A8" s="449"/>
      <c r="B8" s="451"/>
      <c r="C8" s="448"/>
      <c r="D8" s="448"/>
      <c r="E8" s="448"/>
      <c r="F8" s="451"/>
      <c r="G8" s="451"/>
      <c r="H8" s="450"/>
    </row>
    <row r="9" spans="1:10" s="44" customFormat="1" ht="13.5" thickBot="1">
      <c r="A9" s="449"/>
      <c r="B9" s="451"/>
      <c r="C9" s="448"/>
      <c r="D9" s="448"/>
      <c r="E9" s="448"/>
      <c r="F9" s="451"/>
      <c r="G9" s="451"/>
      <c r="H9" s="450"/>
    </row>
    <row r="10" spans="1:10" ht="22.15" customHeight="1">
      <c r="A10" s="183">
        <v>2013</v>
      </c>
      <c r="B10" s="184">
        <v>273.080082</v>
      </c>
      <c r="C10" s="184">
        <v>99.921556999999993</v>
      </c>
      <c r="D10" s="184">
        <v>29.350303</v>
      </c>
      <c r="E10" s="184">
        <v>76.460218999999995</v>
      </c>
      <c r="F10" s="184">
        <v>119.98800300000001</v>
      </c>
      <c r="G10" s="184">
        <v>268.296356</v>
      </c>
      <c r="H10" s="185">
        <v>867.09652000000006</v>
      </c>
    </row>
    <row r="11" spans="1:10">
      <c r="A11" s="186">
        <v>2014</v>
      </c>
      <c r="B11" s="187">
        <v>281.87381099999999</v>
      </c>
      <c r="C11" s="187">
        <v>99.847275999999994</v>
      </c>
      <c r="D11" s="187">
        <v>37.198947000000004</v>
      </c>
      <c r="E11" s="187">
        <v>70.496516</v>
      </c>
      <c r="F11" s="187">
        <v>147.64500000000001</v>
      </c>
      <c r="G11" s="187">
        <v>266.52787499999999</v>
      </c>
      <c r="H11" s="188">
        <v>903.58942500000001</v>
      </c>
    </row>
    <row r="12" spans="1:10">
      <c r="A12" s="186">
        <v>2015</v>
      </c>
      <c r="B12" s="187">
        <v>293.55028599999997</v>
      </c>
      <c r="C12" s="187">
        <v>97.065125999999992</v>
      </c>
      <c r="D12" s="187">
        <v>37.728904</v>
      </c>
      <c r="E12" s="187">
        <v>57.948425999999998</v>
      </c>
      <c r="F12" s="187">
        <v>186.53800000000001</v>
      </c>
      <c r="G12" s="187">
        <v>243.56248500000001</v>
      </c>
      <c r="H12" s="188">
        <v>916.39322700000002</v>
      </c>
    </row>
    <row r="13" spans="1:10">
      <c r="A13" s="186">
        <v>2016</v>
      </c>
      <c r="B13" s="187">
        <v>292.95441</v>
      </c>
      <c r="C13" s="187">
        <v>68.669477999999998</v>
      </c>
      <c r="D13" s="187">
        <v>43.159048999999996</v>
      </c>
      <c r="E13" s="187">
        <v>63.054974000000001</v>
      </c>
      <c r="F13" s="187">
        <v>204.03800000000001</v>
      </c>
      <c r="G13" s="187">
        <v>264.36273399999999</v>
      </c>
      <c r="H13" s="188">
        <v>936.23864499999991</v>
      </c>
    </row>
    <row r="14" spans="1:10">
      <c r="A14" s="186">
        <v>2017</v>
      </c>
      <c r="B14" s="187">
        <v>296.05045099999995</v>
      </c>
      <c r="C14" s="187">
        <v>69.009246000000005</v>
      </c>
      <c r="D14" s="187">
        <v>53.304234000000001</v>
      </c>
      <c r="E14" s="187">
        <v>36.886668</v>
      </c>
      <c r="F14" s="187">
        <v>215.321</v>
      </c>
      <c r="G14" s="187">
        <v>315.44473699999998</v>
      </c>
      <c r="H14" s="188">
        <v>986.01633599999991</v>
      </c>
    </row>
    <row r="15" spans="1:10">
      <c r="A15" s="186">
        <v>2018</v>
      </c>
      <c r="B15" s="187">
        <v>347.52986499999997</v>
      </c>
      <c r="C15" s="187">
        <v>54.758595999999997</v>
      </c>
      <c r="D15" s="187">
        <v>56.471806999999998</v>
      </c>
      <c r="E15" s="187">
        <v>20.81718</v>
      </c>
      <c r="F15" s="187">
        <v>228.06899999999999</v>
      </c>
      <c r="G15" s="187">
        <v>329.68817899999999</v>
      </c>
      <c r="H15" s="188">
        <v>1037.334627</v>
      </c>
    </row>
    <row r="16" spans="1:10">
      <c r="A16" s="186">
        <v>2019</v>
      </c>
      <c r="B16" s="187">
        <v>324.01770599999998</v>
      </c>
      <c r="C16" s="187">
        <v>69.433719999999994</v>
      </c>
      <c r="D16" s="187">
        <v>85.306719000000001</v>
      </c>
      <c r="E16" s="187">
        <v>44.635429999999999</v>
      </c>
      <c r="F16" s="187">
        <v>291.59673299999997</v>
      </c>
      <c r="G16" s="187">
        <v>314.57801999999998</v>
      </c>
      <c r="H16" s="188">
        <v>1129.5683280000001</v>
      </c>
    </row>
    <row r="17" spans="1:8">
      <c r="A17" s="186">
        <v>2020</v>
      </c>
      <c r="B17" s="187">
        <v>319.54221799999999</v>
      </c>
      <c r="C17" s="187">
        <v>66.360731999999999</v>
      </c>
      <c r="D17" s="187">
        <v>82.872915999999989</v>
      </c>
      <c r="E17" s="187">
        <v>44.257153000000002</v>
      </c>
      <c r="F17" s="187">
        <v>301.88961399999999</v>
      </c>
      <c r="G17" s="187">
        <v>368.80439699999999</v>
      </c>
      <c r="H17" s="188">
        <v>1183.72703</v>
      </c>
    </row>
    <row r="18" spans="1:8">
      <c r="A18" s="189">
        <v>2021</v>
      </c>
      <c r="B18" s="187">
        <v>326.72007100000002</v>
      </c>
      <c r="C18" s="187">
        <v>68.037582999999998</v>
      </c>
      <c r="D18" s="187">
        <v>83.465627999999995</v>
      </c>
      <c r="E18" s="187">
        <v>51.863213999999999</v>
      </c>
      <c r="F18" s="187">
        <v>324.16599000000002</v>
      </c>
      <c r="G18" s="187">
        <v>339.21409599999998</v>
      </c>
      <c r="H18" s="188">
        <v>1193.466582</v>
      </c>
    </row>
    <row r="19" spans="1:8">
      <c r="A19" s="189" t="s">
        <v>523</v>
      </c>
      <c r="B19" s="187">
        <v>468.25569200000001</v>
      </c>
      <c r="C19" s="187">
        <v>97.873187999999999</v>
      </c>
      <c r="D19" s="187">
        <v>108.063739</v>
      </c>
      <c r="E19" s="187">
        <v>73.356694000000005</v>
      </c>
      <c r="F19" s="187">
        <v>258.81382000000002</v>
      </c>
      <c r="G19" s="187">
        <v>298.98067900000001</v>
      </c>
      <c r="H19" s="188">
        <v>1305.3438120000001</v>
      </c>
    </row>
    <row r="20" spans="1:8" ht="13.5" thickBot="1">
      <c r="A20" s="190" t="s">
        <v>524</v>
      </c>
      <c r="B20" s="191">
        <v>501.2896370870817</v>
      </c>
      <c r="C20" s="191">
        <v>104.77782914612327</v>
      </c>
      <c r="D20" s="191">
        <v>115.68729100592142</v>
      </c>
      <c r="E20" s="191">
        <v>78.531774715016397</v>
      </c>
      <c r="F20" s="191">
        <v>277.07230924791685</v>
      </c>
      <c r="G20" s="191">
        <v>320.07281199682518</v>
      </c>
      <c r="H20" s="192">
        <v>1397.4316531988848</v>
      </c>
    </row>
    <row r="21" spans="1:8">
      <c r="A21" s="125"/>
      <c r="B21" s="179"/>
      <c r="C21" s="179"/>
      <c r="D21" s="179"/>
      <c r="E21" s="179"/>
      <c r="F21" s="179"/>
      <c r="G21" s="179"/>
      <c r="H21" s="179"/>
    </row>
    <row r="22" spans="1:8">
      <c r="A22" s="125" t="s">
        <v>298</v>
      </c>
      <c r="B22" s="125"/>
      <c r="C22" s="125"/>
      <c r="D22" s="125"/>
      <c r="E22" s="125"/>
      <c r="F22" s="125"/>
      <c r="G22" s="125"/>
      <c r="H22" s="125"/>
    </row>
    <row r="23" spans="1:8">
      <c r="A23" s="125" t="s">
        <v>299</v>
      </c>
      <c r="B23" s="125"/>
      <c r="C23" s="125"/>
      <c r="D23" s="125"/>
      <c r="E23" s="125"/>
      <c r="F23" s="125"/>
      <c r="G23" s="125"/>
      <c r="H23" s="125"/>
    </row>
  </sheetData>
  <mergeCells count="12">
    <mergeCell ref="A1:H1"/>
    <mergeCell ref="A3:H3"/>
    <mergeCell ref="A4:H4"/>
    <mergeCell ref="A5:H5"/>
    <mergeCell ref="C7:C9"/>
    <mergeCell ref="D7:D9"/>
    <mergeCell ref="E7:E9"/>
    <mergeCell ref="A7:A9"/>
    <mergeCell ref="H7:H9"/>
    <mergeCell ref="G7:G9"/>
    <mergeCell ref="B7:B9"/>
    <mergeCell ref="F7:F9"/>
  </mergeCells>
  <printOptions horizontalCentered="1"/>
  <pageMargins left="0.4" right="0.32" top="0.59055118110236227" bottom="0.98425196850393704" header="0" footer="0"/>
  <pageSetup paperSize="9" scale="74" orientation="portrait" r:id="rId1"/>
  <headerFooter alignWithMargins="0">
    <oddFooter>&amp;C&amp;A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4">
    <pageSetUpPr fitToPage="1"/>
  </sheetPr>
  <dimension ref="A1:Q29"/>
  <sheetViews>
    <sheetView view="pageBreakPreview" zoomScaleNormal="75" zoomScaleSheetLayoutView="100" workbookViewId="0">
      <selection activeCell="A6" sqref="A6:Q24"/>
    </sheetView>
  </sheetViews>
  <sheetFormatPr baseColWidth="10" defaultRowHeight="12.75"/>
  <cols>
    <col min="1" max="1" width="17.85546875" customWidth="1"/>
    <col min="2" max="5" width="7.42578125" bestFit="1" customWidth="1"/>
    <col min="6" max="13" width="8.42578125" bestFit="1" customWidth="1"/>
    <col min="14" max="17" width="9.28515625" bestFit="1" customWidth="1"/>
    <col min="18" max="18" width="2.140625" customWidth="1"/>
    <col min="19" max="30" width="11.5703125" customWidth="1"/>
  </cols>
  <sheetData>
    <row r="1" spans="1:17" ht="18.75">
      <c r="A1" s="452" t="s">
        <v>204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3.5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98"/>
      <c r="O2" s="98"/>
      <c r="P2" s="98"/>
      <c r="Q2" s="98"/>
    </row>
    <row r="3" spans="1:17" ht="15" customHeight="1">
      <c r="A3" s="447" t="s">
        <v>480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</row>
    <row r="4" spans="1:17" ht="15" customHeight="1">
      <c r="A4" s="447" t="s">
        <v>239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</row>
    <row r="5" spans="1:17" ht="14.2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7" ht="24.75" customHeight="1">
      <c r="A6" s="453" t="s">
        <v>90</v>
      </c>
      <c r="B6" s="455">
        <v>2008</v>
      </c>
      <c r="C6" s="448">
        <v>2009</v>
      </c>
      <c r="D6" s="455">
        <v>2010</v>
      </c>
      <c r="E6" s="458">
        <v>2011</v>
      </c>
      <c r="F6" s="448">
        <v>2012</v>
      </c>
      <c r="G6" s="448">
        <v>2013</v>
      </c>
      <c r="H6" s="458">
        <v>2014</v>
      </c>
      <c r="I6" s="448">
        <v>2015</v>
      </c>
      <c r="J6" s="448">
        <v>2016</v>
      </c>
      <c r="K6" s="448">
        <v>2017</v>
      </c>
      <c r="L6" s="448">
        <v>2018</v>
      </c>
      <c r="M6" s="448">
        <v>2019</v>
      </c>
      <c r="N6" s="448">
        <v>2020</v>
      </c>
      <c r="O6" s="448" t="s">
        <v>479</v>
      </c>
      <c r="P6" s="448" t="s">
        <v>490</v>
      </c>
      <c r="Q6" s="458" t="s">
        <v>510</v>
      </c>
    </row>
    <row r="7" spans="1:17" ht="8.25" customHeight="1" thickBot="1">
      <c r="A7" s="454"/>
      <c r="B7" s="456"/>
      <c r="C7" s="457"/>
      <c r="D7" s="456"/>
      <c r="E7" s="459"/>
      <c r="F7" s="457"/>
      <c r="G7" s="457"/>
      <c r="H7" s="459"/>
      <c r="I7" s="457"/>
      <c r="J7" s="457"/>
      <c r="K7" s="457"/>
      <c r="L7" s="457"/>
      <c r="M7" s="457"/>
      <c r="N7" s="457"/>
      <c r="O7" s="457"/>
      <c r="P7" s="457"/>
      <c r="Q7" s="459"/>
    </row>
    <row r="8" spans="1:17" ht="13.5" thickTop="1">
      <c r="A8" s="403" t="s">
        <v>226</v>
      </c>
      <c r="B8" s="404" t="s">
        <v>155</v>
      </c>
      <c r="C8" s="405" t="s">
        <v>155</v>
      </c>
      <c r="D8" s="404" t="s">
        <v>155</v>
      </c>
      <c r="E8" s="405" t="s">
        <v>155</v>
      </c>
      <c r="F8" s="404" t="s">
        <v>155</v>
      </c>
      <c r="G8" s="405" t="s">
        <v>155</v>
      </c>
      <c r="H8" s="404" t="s">
        <v>155</v>
      </c>
      <c r="I8" s="405" t="s">
        <v>155</v>
      </c>
      <c r="J8" s="404" t="s">
        <v>155</v>
      </c>
      <c r="K8" s="405" t="s">
        <v>155</v>
      </c>
      <c r="L8" s="404" t="s">
        <v>155</v>
      </c>
      <c r="M8" s="405" t="s">
        <v>155</v>
      </c>
      <c r="N8" s="404" t="s">
        <v>155</v>
      </c>
      <c r="O8" s="405" t="s">
        <v>155</v>
      </c>
      <c r="P8" s="404" t="s">
        <v>155</v>
      </c>
      <c r="Q8" s="405" t="s">
        <v>155</v>
      </c>
    </row>
    <row r="9" spans="1:17" ht="14.1" customHeight="1">
      <c r="A9" s="403" t="s">
        <v>289</v>
      </c>
      <c r="B9" s="404" t="s">
        <v>155</v>
      </c>
      <c r="C9" s="405" t="s">
        <v>155</v>
      </c>
      <c r="D9" s="404">
        <v>14</v>
      </c>
      <c r="E9" s="405" t="s">
        <v>155</v>
      </c>
      <c r="F9" s="404" t="s">
        <v>155</v>
      </c>
      <c r="G9" s="405" t="s">
        <v>155</v>
      </c>
      <c r="H9" s="404" t="s">
        <v>155</v>
      </c>
      <c r="I9" s="405" t="s">
        <v>155</v>
      </c>
      <c r="J9" s="404" t="s">
        <v>155</v>
      </c>
      <c r="K9" s="405" t="s">
        <v>155</v>
      </c>
      <c r="L9" s="404" t="s">
        <v>155</v>
      </c>
      <c r="M9" s="405" t="s">
        <v>155</v>
      </c>
      <c r="N9" s="404" t="s">
        <v>155</v>
      </c>
      <c r="O9" s="405" t="s">
        <v>155</v>
      </c>
      <c r="P9" s="404" t="s">
        <v>155</v>
      </c>
      <c r="Q9" s="405" t="s">
        <v>155</v>
      </c>
    </row>
    <row r="10" spans="1:17" ht="14.1" customHeight="1">
      <c r="A10" s="403" t="s">
        <v>227</v>
      </c>
      <c r="B10" s="404">
        <v>5150</v>
      </c>
      <c r="C10" s="405">
        <v>4397</v>
      </c>
      <c r="D10" s="404">
        <v>4177</v>
      </c>
      <c r="E10" s="405">
        <v>4095.56</v>
      </c>
      <c r="F10" s="404">
        <v>5801</v>
      </c>
      <c r="G10" s="405">
        <v>7013</v>
      </c>
      <c r="H10" s="404">
        <v>7264.26</v>
      </c>
      <c r="I10" s="405">
        <v>6620.59</v>
      </c>
      <c r="J10" s="404">
        <v>8066.24</v>
      </c>
      <c r="K10" s="405">
        <v>7778.41</v>
      </c>
      <c r="L10" s="404">
        <v>8100.55</v>
      </c>
      <c r="M10" s="405">
        <v>8253.3700000000008</v>
      </c>
      <c r="N10" s="406">
        <v>8309.68</v>
      </c>
      <c r="O10" s="407">
        <v>9074.4699999999993</v>
      </c>
      <c r="P10" s="406">
        <v>7149.74</v>
      </c>
      <c r="Q10" s="407">
        <v>5636.74</v>
      </c>
    </row>
    <row r="11" spans="1:17" ht="14.1" customHeight="1">
      <c r="A11" s="403" t="s">
        <v>228</v>
      </c>
      <c r="B11" s="404">
        <v>11</v>
      </c>
      <c r="C11" s="405">
        <v>8</v>
      </c>
      <c r="D11" s="404">
        <v>5</v>
      </c>
      <c r="E11" s="405">
        <v>20.59</v>
      </c>
      <c r="F11" s="404" t="s">
        <v>155</v>
      </c>
      <c r="G11" s="405">
        <v>2</v>
      </c>
      <c r="H11" s="404">
        <v>9.41</v>
      </c>
      <c r="I11" s="405">
        <v>5.88</v>
      </c>
      <c r="J11" s="404">
        <v>9.7100000000000009</v>
      </c>
      <c r="K11" s="405">
        <v>3.53</v>
      </c>
      <c r="L11" s="404" t="s">
        <v>155</v>
      </c>
      <c r="M11" s="405">
        <v>23.16</v>
      </c>
      <c r="N11" s="404">
        <v>22.53</v>
      </c>
      <c r="O11" s="407">
        <v>1.05</v>
      </c>
      <c r="P11" s="406">
        <v>36.32</v>
      </c>
      <c r="Q11" s="407" t="s">
        <v>155</v>
      </c>
    </row>
    <row r="12" spans="1:17" ht="14.1" customHeight="1">
      <c r="A12" s="403" t="s">
        <v>335</v>
      </c>
      <c r="B12" s="404">
        <v>31857</v>
      </c>
      <c r="C12" s="405">
        <v>29540</v>
      </c>
      <c r="D12" s="404">
        <v>24371</v>
      </c>
      <c r="E12" s="405">
        <v>41368.1</v>
      </c>
      <c r="F12" s="404">
        <v>41669</v>
      </c>
      <c r="G12" s="405">
        <v>54451</v>
      </c>
      <c r="H12" s="404">
        <v>54040.5</v>
      </c>
      <c r="I12" s="405">
        <v>42611.76</v>
      </c>
      <c r="J12" s="404">
        <v>46546.35</v>
      </c>
      <c r="K12" s="405">
        <v>49608.47</v>
      </c>
      <c r="L12" s="404">
        <v>44931.59</v>
      </c>
      <c r="M12" s="405">
        <v>42645.74</v>
      </c>
      <c r="N12" s="406">
        <v>40994.839999999997</v>
      </c>
      <c r="O12" s="407">
        <v>40663.11</v>
      </c>
      <c r="P12" s="406">
        <v>38894.21</v>
      </c>
      <c r="Q12" s="407">
        <v>24250.05</v>
      </c>
    </row>
    <row r="13" spans="1:17" ht="14.1" customHeight="1">
      <c r="A13" s="403" t="s">
        <v>229</v>
      </c>
      <c r="B13" s="404">
        <v>25298</v>
      </c>
      <c r="C13" s="405">
        <v>28260</v>
      </c>
      <c r="D13" s="404">
        <v>25212</v>
      </c>
      <c r="E13" s="405">
        <v>29632.01</v>
      </c>
      <c r="F13" s="404">
        <v>33531</v>
      </c>
      <c r="G13" s="405">
        <v>33996</v>
      </c>
      <c r="H13" s="404">
        <v>36381.22</v>
      </c>
      <c r="I13" s="405">
        <v>30790.41</v>
      </c>
      <c r="J13" s="404">
        <v>41567.47</v>
      </c>
      <c r="K13" s="405">
        <v>39091.53</v>
      </c>
      <c r="L13" s="404">
        <v>38751.94</v>
      </c>
      <c r="M13" s="405">
        <v>36429.89</v>
      </c>
      <c r="N13" s="406">
        <v>31833.05</v>
      </c>
      <c r="O13" s="407">
        <v>32537.759999999998</v>
      </c>
      <c r="P13" s="406">
        <v>15890.42</v>
      </c>
      <c r="Q13" s="407">
        <v>10024.629999999999</v>
      </c>
    </row>
    <row r="14" spans="1:17" ht="14.1" customHeight="1">
      <c r="A14" s="403" t="s">
        <v>230</v>
      </c>
      <c r="B14" s="404">
        <v>3</v>
      </c>
      <c r="C14" s="405">
        <v>92</v>
      </c>
      <c r="D14" s="404">
        <v>77</v>
      </c>
      <c r="E14" s="405">
        <v>51.47</v>
      </c>
      <c r="F14" s="404">
        <v>154</v>
      </c>
      <c r="G14" s="405">
        <v>174</v>
      </c>
      <c r="H14" s="404">
        <v>160</v>
      </c>
      <c r="I14" s="405">
        <v>52.94</v>
      </c>
      <c r="J14" s="404">
        <v>127.65</v>
      </c>
      <c r="K14" s="405">
        <v>106.47</v>
      </c>
      <c r="L14" s="404">
        <v>162.94</v>
      </c>
      <c r="M14" s="405">
        <v>155.79</v>
      </c>
      <c r="N14" s="406">
        <v>160</v>
      </c>
      <c r="O14" s="407">
        <v>168.95</v>
      </c>
      <c r="P14" s="406">
        <v>119.47</v>
      </c>
      <c r="Q14" s="407">
        <v>84.21</v>
      </c>
    </row>
    <row r="15" spans="1:17" ht="14.1" customHeight="1">
      <c r="A15" s="403" t="s">
        <v>231</v>
      </c>
      <c r="B15" s="404">
        <v>28</v>
      </c>
      <c r="C15" s="405">
        <v>19</v>
      </c>
      <c r="D15" s="404" t="s">
        <v>155</v>
      </c>
      <c r="E15" s="405">
        <v>5.88</v>
      </c>
      <c r="F15" s="404">
        <v>8</v>
      </c>
      <c r="G15" s="405">
        <v>6</v>
      </c>
      <c r="H15" s="404">
        <v>17.649999999999999</v>
      </c>
      <c r="I15" s="405">
        <v>62.94</v>
      </c>
      <c r="J15" s="404">
        <v>168.53</v>
      </c>
      <c r="K15" s="405">
        <v>17.239999999999998</v>
      </c>
      <c r="L15" s="404">
        <v>8.94</v>
      </c>
      <c r="M15" s="405">
        <v>286.83999999999997</v>
      </c>
      <c r="N15" s="406">
        <v>347.37</v>
      </c>
      <c r="O15" s="407">
        <v>398.95</v>
      </c>
      <c r="P15" s="406">
        <v>310.74</v>
      </c>
      <c r="Q15" s="407" t="s">
        <v>155</v>
      </c>
    </row>
    <row r="16" spans="1:17" ht="14.1" customHeight="1">
      <c r="A16" s="403" t="s">
        <v>232</v>
      </c>
      <c r="B16" s="404">
        <v>381</v>
      </c>
      <c r="C16" s="405">
        <v>130</v>
      </c>
      <c r="D16" s="404">
        <v>322</v>
      </c>
      <c r="E16" s="405">
        <v>417.62</v>
      </c>
      <c r="F16" s="404">
        <v>421</v>
      </c>
      <c r="G16" s="405">
        <v>530</v>
      </c>
      <c r="H16" s="404">
        <v>520.17999999999995</v>
      </c>
      <c r="I16" s="405">
        <v>310.47000000000003</v>
      </c>
      <c r="J16" s="404">
        <v>402.12</v>
      </c>
      <c r="K16" s="405">
        <v>270.76</v>
      </c>
      <c r="L16" s="404">
        <v>135.18</v>
      </c>
      <c r="M16" s="405">
        <v>91.32</v>
      </c>
      <c r="N16" s="406">
        <v>79.47</v>
      </c>
      <c r="O16" s="407">
        <v>21.32</v>
      </c>
      <c r="P16" s="406">
        <v>95.32</v>
      </c>
      <c r="Q16" s="407">
        <v>32.369999999999997</v>
      </c>
    </row>
    <row r="17" spans="1:17" ht="14.1" customHeight="1">
      <c r="A17" s="403" t="s">
        <v>233</v>
      </c>
      <c r="B17" s="404">
        <v>4739</v>
      </c>
      <c r="C17" s="405">
        <v>3128</v>
      </c>
      <c r="D17" s="404">
        <v>2911</v>
      </c>
      <c r="E17" s="405">
        <v>5816.5</v>
      </c>
      <c r="F17" s="404">
        <v>7883</v>
      </c>
      <c r="G17" s="405">
        <v>8766</v>
      </c>
      <c r="H17" s="404">
        <v>7973.45</v>
      </c>
      <c r="I17" s="405">
        <v>5733.94</v>
      </c>
      <c r="J17" s="404">
        <v>5931.59</v>
      </c>
      <c r="K17" s="405">
        <v>5068.82</v>
      </c>
      <c r="L17" s="404">
        <v>3805.41</v>
      </c>
      <c r="M17" s="405">
        <v>3101.05</v>
      </c>
      <c r="N17" s="406">
        <v>2600.63</v>
      </c>
      <c r="O17" s="407">
        <v>2957.89</v>
      </c>
      <c r="P17" s="406">
        <v>1230.68</v>
      </c>
      <c r="Q17" s="407">
        <v>1344.47</v>
      </c>
    </row>
    <row r="18" spans="1:17" ht="14.1" customHeight="1">
      <c r="A18" s="403" t="s">
        <v>234</v>
      </c>
      <c r="B18" s="404">
        <v>14</v>
      </c>
      <c r="C18" s="405" t="s">
        <v>155</v>
      </c>
      <c r="D18" s="404">
        <v>21</v>
      </c>
      <c r="E18" s="405">
        <v>127.65</v>
      </c>
      <c r="F18" s="404">
        <v>522</v>
      </c>
      <c r="G18" s="405">
        <v>913</v>
      </c>
      <c r="H18" s="404">
        <v>640</v>
      </c>
      <c r="I18" s="405">
        <v>256.47000000000003</v>
      </c>
      <c r="J18" s="404">
        <v>302.35000000000002</v>
      </c>
      <c r="K18" s="405">
        <v>292.35000000000002</v>
      </c>
      <c r="L18" s="404">
        <v>238.24</v>
      </c>
      <c r="M18" s="405">
        <v>90</v>
      </c>
      <c r="N18" s="406">
        <v>335.26</v>
      </c>
      <c r="O18" s="407">
        <v>95.26</v>
      </c>
      <c r="P18" s="406">
        <v>174.74</v>
      </c>
      <c r="Q18" s="407">
        <v>77.89</v>
      </c>
    </row>
    <row r="19" spans="1:17" ht="14.1" customHeight="1">
      <c r="A19" s="403" t="s">
        <v>235</v>
      </c>
      <c r="B19" s="404" t="s">
        <v>155</v>
      </c>
      <c r="C19" s="405" t="s">
        <v>155</v>
      </c>
      <c r="D19" s="404" t="s">
        <v>155</v>
      </c>
      <c r="E19" s="405" t="s">
        <v>155</v>
      </c>
      <c r="F19" s="404" t="s">
        <v>155</v>
      </c>
      <c r="G19" s="405">
        <v>52</v>
      </c>
      <c r="H19" s="404">
        <v>24.12</v>
      </c>
      <c r="I19" s="405">
        <v>5.88</v>
      </c>
      <c r="J19" s="404" t="s">
        <v>155</v>
      </c>
      <c r="K19" s="405">
        <v>0.28999999999999998</v>
      </c>
      <c r="L19" s="404">
        <v>1.76</v>
      </c>
      <c r="M19" s="405" t="s">
        <v>155</v>
      </c>
      <c r="N19" s="406">
        <v>26.32</v>
      </c>
      <c r="O19" s="405">
        <v>18.95</v>
      </c>
      <c r="P19" s="406">
        <v>10.53</v>
      </c>
      <c r="Q19" s="407" t="s">
        <v>155</v>
      </c>
    </row>
    <row r="20" spans="1:17" ht="14.1" customHeight="1">
      <c r="A20" s="403" t="s">
        <v>236</v>
      </c>
      <c r="B20" s="404">
        <v>10416</v>
      </c>
      <c r="C20" s="405">
        <v>8308</v>
      </c>
      <c r="D20" s="404">
        <v>7314</v>
      </c>
      <c r="E20" s="405">
        <v>10566.83</v>
      </c>
      <c r="F20" s="404">
        <v>15952</v>
      </c>
      <c r="G20" s="405">
        <v>16979</v>
      </c>
      <c r="H20" s="404">
        <v>13814.76</v>
      </c>
      <c r="I20" s="405">
        <v>9827.35</v>
      </c>
      <c r="J20" s="404">
        <v>15039.41</v>
      </c>
      <c r="K20" s="405">
        <v>13976.06</v>
      </c>
      <c r="L20" s="404">
        <v>14137.76</v>
      </c>
      <c r="M20" s="405">
        <v>12254.74</v>
      </c>
      <c r="N20" s="406">
        <v>10718.37</v>
      </c>
      <c r="O20" s="407">
        <v>8894.4699999999993</v>
      </c>
      <c r="P20" s="406">
        <v>3033.16</v>
      </c>
      <c r="Q20" s="407">
        <v>4619.42</v>
      </c>
    </row>
    <row r="21" spans="1:17" ht="14.1" customHeight="1">
      <c r="A21" s="403" t="s">
        <v>237</v>
      </c>
      <c r="B21" s="404">
        <v>1372</v>
      </c>
      <c r="C21" s="405">
        <v>2175</v>
      </c>
      <c r="D21" s="404">
        <v>3302</v>
      </c>
      <c r="E21" s="405">
        <v>5244.09</v>
      </c>
      <c r="F21" s="404">
        <v>10362</v>
      </c>
      <c r="G21" s="405">
        <v>14079</v>
      </c>
      <c r="H21" s="404">
        <v>10692.12</v>
      </c>
      <c r="I21" s="405">
        <v>11470.59</v>
      </c>
      <c r="J21" s="404">
        <v>10918.82</v>
      </c>
      <c r="K21" s="405">
        <v>8012.94</v>
      </c>
      <c r="L21" s="404">
        <v>4971.71</v>
      </c>
      <c r="M21" s="405">
        <v>3795</v>
      </c>
      <c r="N21" s="406">
        <v>2723.95</v>
      </c>
      <c r="O21" s="407">
        <v>1773.68</v>
      </c>
      <c r="P21" s="406">
        <v>674.74</v>
      </c>
      <c r="Q21" s="407">
        <v>257.63</v>
      </c>
    </row>
    <row r="22" spans="1:17" ht="14.1" customHeight="1">
      <c r="A22" s="403" t="s">
        <v>357</v>
      </c>
      <c r="B22" s="404" t="s">
        <v>155</v>
      </c>
      <c r="C22" s="405" t="s">
        <v>155</v>
      </c>
      <c r="D22" s="404" t="s">
        <v>155</v>
      </c>
      <c r="E22" s="405" t="s">
        <v>155</v>
      </c>
      <c r="F22" s="404" t="s">
        <v>155</v>
      </c>
      <c r="G22" s="405" t="s">
        <v>155</v>
      </c>
      <c r="H22" s="404" t="s">
        <v>155</v>
      </c>
      <c r="I22" s="405" t="s">
        <v>155</v>
      </c>
      <c r="J22" s="404">
        <v>0.88</v>
      </c>
      <c r="K22" s="405" t="s">
        <v>155</v>
      </c>
      <c r="L22" s="404" t="s">
        <v>155</v>
      </c>
      <c r="M22" s="405" t="s">
        <v>155</v>
      </c>
      <c r="N22" s="404" t="s">
        <v>155</v>
      </c>
      <c r="O22" s="405" t="s">
        <v>155</v>
      </c>
      <c r="P22" s="404" t="s">
        <v>155</v>
      </c>
      <c r="Q22" s="405" t="s">
        <v>155</v>
      </c>
    </row>
    <row r="23" spans="1:17" ht="6" customHeight="1" thickBot="1">
      <c r="A23" s="408" t="s">
        <v>225</v>
      </c>
      <c r="B23" s="409"/>
      <c r="C23" s="410"/>
      <c r="D23" s="409"/>
      <c r="E23" s="410"/>
      <c r="F23" s="409"/>
      <c r="G23" s="410"/>
      <c r="H23" s="409"/>
      <c r="I23" s="410"/>
      <c r="J23" s="409"/>
      <c r="K23" s="410"/>
      <c r="L23" s="409"/>
      <c r="M23" s="410"/>
      <c r="N23" s="411"/>
      <c r="O23" s="412"/>
      <c r="P23" s="411"/>
      <c r="Q23" s="412"/>
    </row>
    <row r="24" spans="1:17" ht="13.5" thickTop="1">
      <c r="A24" s="413" t="s">
        <v>170</v>
      </c>
      <c r="B24" s="414">
        <v>79269</v>
      </c>
      <c r="C24" s="415">
        <v>76057</v>
      </c>
      <c r="D24" s="415">
        <v>67726</v>
      </c>
      <c r="E24" s="414">
        <v>97346.31</v>
      </c>
      <c r="F24" s="416">
        <v>116306.6</v>
      </c>
      <c r="G24" s="415">
        <v>136962</v>
      </c>
      <c r="H24" s="415">
        <v>131537.66999999998</v>
      </c>
      <c r="I24" s="415">
        <v>107749.22000000002</v>
      </c>
      <c r="J24" s="417">
        <v>129081.12</v>
      </c>
      <c r="K24" s="415">
        <v>124226.87000000001</v>
      </c>
      <c r="L24" s="417">
        <v>115246.01999999999</v>
      </c>
      <c r="M24" s="415">
        <v>107126.9</v>
      </c>
      <c r="N24" s="415">
        <v>98151.58</v>
      </c>
      <c r="O24" s="414">
        <v>96605.87</v>
      </c>
      <c r="P24" s="416">
        <v>67620.05</v>
      </c>
      <c r="Q24" s="415">
        <v>46327.42</v>
      </c>
    </row>
    <row r="25" spans="1:17" ht="24" customHeight="1">
      <c r="A25" s="193" t="s">
        <v>481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</row>
    <row r="26" spans="1:17">
      <c r="A26" s="125" t="s">
        <v>194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</row>
    <row r="27" spans="1:17">
      <c r="A27" s="460" t="s">
        <v>320</v>
      </c>
      <c r="B27" s="460"/>
      <c r="C27" s="460"/>
      <c r="D27" s="460"/>
      <c r="E27" s="460"/>
      <c r="F27" s="460"/>
      <c r="G27" s="460"/>
      <c r="H27" s="460"/>
      <c r="I27" s="460"/>
      <c r="J27" s="125"/>
      <c r="K27" s="125"/>
      <c r="L27" s="125"/>
      <c r="M27" s="125"/>
      <c r="N27" s="125"/>
      <c r="O27" s="125"/>
      <c r="P27" s="125"/>
      <c r="Q27" s="125"/>
    </row>
    <row r="28" spans="1:17" ht="13.5">
      <c r="A28" s="125" t="s">
        <v>511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</row>
    <row r="29" spans="1:17">
      <c r="A29" s="87"/>
      <c r="B29" s="87"/>
      <c r="C29" s="87"/>
      <c r="D29" s="87"/>
      <c r="E29" s="87"/>
      <c r="F29" s="87"/>
      <c r="G29" s="87"/>
    </row>
  </sheetData>
  <mergeCells count="21">
    <mergeCell ref="A27:I27"/>
    <mergeCell ref="H6:H7"/>
    <mergeCell ref="I6:I7"/>
    <mergeCell ref="J6:J7"/>
    <mergeCell ref="N6:N7"/>
    <mergeCell ref="A3:Q3"/>
    <mergeCell ref="A4:Q4"/>
    <mergeCell ref="A1:Q1"/>
    <mergeCell ref="A6:A7"/>
    <mergeCell ref="B6:B7"/>
    <mergeCell ref="C6:C7"/>
    <mergeCell ref="D6:D7"/>
    <mergeCell ref="E6:E7"/>
    <mergeCell ref="F6:F7"/>
    <mergeCell ref="G6:G7"/>
    <mergeCell ref="O6:O7"/>
    <mergeCell ref="P6:P7"/>
    <mergeCell ref="K6:K7"/>
    <mergeCell ref="L6:L7"/>
    <mergeCell ref="M6:M7"/>
    <mergeCell ref="Q6:Q7"/>
  </mergeCells>
  <printOptions horizontalCentered="1"/>
  <pageMargins left="0.78740157480314965" right="0.78740157480314965" top="0.59055118110236227" bottom="0.98425196850393704" header="0" footer="0"/>
  <pageSetup paperSize="9" scale="6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21B67-6684-48DE-9389-9788BBBCBC4C}">
  <sheetPr>
    <pageSetUpPr fitToPage="1"/>
  </sheetPr>
  <dimension ref="A1:K43"/>
  <sheetViews>
    <sheetView showGridLines="0" view="pageBreakPreview" topLeftCell="A44" zoomScale="90" zoomScaleNormal="75" zoomScaleSheetLayoutView="90" workbookViewId="0">
      <selection activeCell="A26" sqref="A26:F41"/>
    </sheetView>
  </sheetViews>
  <sheetFormatPr baseColWidth="10" defaultColWidth="11.42578125" defaultRowHeight="12.75"/>
  <cols>
    <col min="1" max="1" width="14.7109375" style="50" customWidth="1"/>
    <col min="2" max="7" width="19.7109375" style="50" customWidth="1"/>
    <col min="8" max="8" width="12.7109375" style="50" customWidth="1"/>
    <col min="9" max="16384" width="11.42578125" style="50"/>
  </cols>
  <sheetData>
    <row r="1" spans="1:11" s="423" customFormat="1" ht="18.75">
      <c r="A1" s="467" t="s">
        <v>204</v>
      </c>
      <c r="B1" s="467"/>
      <c r="C1" s="467"/>
      <c r="D1" s="467"/>
      <c r="E1" s="467"/>
      <c r="F1" s="467"/>
      <c r="G1" s="467"/>
      <c r="H1" s="422"/>
    </row>
    <row r="2" spans="1:11" ht="13.5">
      <c r="A2" s="329"/>
      <c r="B2" s="329"/>
      <c r="C2" s="329"/>
      <c r="D2" s="329"/>
      <c r="E2" s="329"/>
      <c r="F2" s="329"/>
      <c r="G2" s="329"/>
    </row>
    <row r="3" spans="1:11" s="424" customFormat="1" ht="15.75">
      <c r="A3" s="468" t="s">
        <v>395</v>
      </c>
      <c r="B3" s="468"/>
      <c r="C3" s="468"/>
      <c r="D3" s="468"/>
      <c r="E3" s="468"/>
      <c r="F3" s="468"/>
      <c r="G3" s="468"/>
      <c r="J3" s="425"/>
      <c r="K3" s="425"/>
    </row>
    <row r="4" spans="1:11" s="427" customFormat="1" ht="14.25" customHeight="1">
      <c r="A4" s="426"/>
      <c r="B4" s="426"/>
      <c r="C4" s="426"/>
      <c r="D4" s="426"/>
      <c r="E4" s="426"/>
    </row>
    <row r="5" spans="1:11" ht="27.75" customHeight="1">
      <c r="A5" s="461" t="s">
        <v>0</v>
      </c>
      <c r="B5" s="469" t="s">
        <v>434</v>
      </c>
      <c r="C5" s="469" t="s">
        <v>435</v>
      </c>
      <c r="D5" s="469" t="s">
        <v>436</v>
      </c>
      <c r="E5" s="471" t="s">
        <v>437</v>
      </c>
    </row>
    <row r="6" spans="1:11" ht="18.75" customHeight="1" thickBot="1">
      <c r="A6" s="462"/>
      <c r="B6" s="470"/>
      <c r="C6" s="470"/>
      <c r="D6" s="470"/>
      <c r="E6" s="472"/>
    </row>
    <row r="7" spans="1:11" ht="15" customHeight="1">
      <c r="A7" s="183">
        <v>2007</v>
      </c>
      <c r="B7" s="331">
        <v>11522.39</v>
      </c>
      <c r="C7" s="331">
        <v>2704.44</v>
      </c>
      <c r="D7" s="331">
        <v>251250.03</v>
      </c>
      <c r="E7" s="332">
        <v>83379.11</v>
      </c>
    </row>
    <row r="8" spans="1:11" ht="15" customHeight="1">
      <c r="A8" s="186">
        <v>2008</v>
      </c>
      <c r="B8" s="334">
        <v>13575</v>
      </c>
      <c r="C8" s="334">
        <v>4541</v>
      </c>
      <c r="D8" s="334">
        <v>202302</v>
      </c>
      <c r="E8" s="335">
        <v>87499</v>
      </c>
    </row>
    <row r="9" spans="1:11" ht="15" customHeight="1">
      <c r="A9" s="186">
        <v>2009</v>
      </c>
      <c r="B9" s="334">
        <v>12669</v>
      </c>
      <c r="C9" s="334">
        <v>1812</v>
      </c>
      <c r="D9" s="334">
        <v>206714</v>
      </c>
      <c r="E9" s="335">
        <v>73718</v>
      </c>
    </row>
    <row r="10" spans="1:11" ht="15" customHeight="1">
      <c r="A10" s="186">
        <v>2010</v>
      </c>
      <c r="B10" s="334">
        <v>13174</v>
      </c>
      <c r="C10" s="334">
        <v>4501</v>
      </c>
      <c r="D10" s="334">
        <v>261515</v>
      </c>
      <c r="E10" s="335">
        <v>82102</v>
      </c>
    </row>
    <row r="11" spans="1:11" ht="15" customHeight="1">
      <c r="A11" s="186">
        <v>2011</v>
      </c>
      <c r="B11" s="334">
        <v>15595</v>
      </c>
      <c r="C11" s="334">
        <v>4005</v>
      </c>
      <c r="D11" s="334">
        <v>229892</v>
      </c>
      <c r="E11" s="335">
        <v>75345</v>
      </c>
    </row>
    <row r="12" spans="1:11" ht="15" customHeight="1">
      <c r="A12" s="186">
        <v>2012</v>
      </c>
      <c r="B12" s="334">
        <v>14504</v>
      </c>
      <c r="C12" s="334">
        <v>644</v>
      </c>
      <c r="D12" s="334">
        <v>191896</v>
      </c>
      <c r="E12" s="335">
        <v>65770</v>
      </c>
    </row>
    <row r="13" spans="1:11" ht="15" customHeight="1">
      <c r="A13" s="186">
        <v>2013</v>
      </c>
      <c r="B13" s="334">
        <v>12820</v>
      </c>
      <c r="C13" s="334">
        <v>2146</v>
      </c>
      <c r="D13" s="334">
        <v>222325</v>
      </c>
      <c r="E13" s="335">
        <v>85878</v>
      </c>
    </row>
    <row r="14" spans="1:11" ht="15" customHeight="1">
      <c r="A14" s="186">
        <v>2014</v>
      </c>
      <c r="B14" s="334">
        <v>13977</v>
      </c>
      <c r="C14" s="334" t="s">
        <v>155</v>
      </c>
      <c r="D14" s="334">
        <v>253665</v>
      </c>
      <c r="E14" s="335">
        <v>110411</v>
      </c>
    </row>
    <row r="15" spans="1:11" ht="15" customHeight="1">
      <c r="A15" s="186">
        <v>2015</v>
      </c>
      <c r="B15" s="334">
        <v>14452</v>
      </c>
      <c r="C15" s="334" t="s">
        <v>155</v>
      </c>
      <c r="D15" s="334">
        <v>238359</v>
      </c>
      <c r="E15" s="335">
        <v>105685</v>
      </c>
    </row>
    <row r="16" spans="1:11" ht="15" customHeight="1">
      <c r="A16" s="186">
        <v>2016</v>
      </c>
      <c r="B16" s="334">
        <v>14325</v>
      </c>
      <c r="C16" s="334" t="s">
        <v>155</v>
      </c>
      <c r="D16" s="334">
        <v>191962</v>
      </c>
      <c r="E16" s="335">
        <v>94752</v>
      </c>
    </row>
    <row r="17" spans="1:6" ht="15" customHeight="1">
      <c r="A17" s="186">
        <v>2017</v>
      </c>
      <c r="B17" s="334">
        <v>15194</v>
      </c>
      <c r="C17" s="334" t="s">
        <v>155</v>
      </c>
      <c r="D17" s="334">
        <v>181322</v>
      </c>
      <c r="E17" s="335">
        <v>116384</v>
      </c>
    </row>
    <row r="18" spans="1:6" ht="15" customHeight="1">
      <c r="A18" s="186">
        <v>2018</v>
      </c>
      <c r="B18" s="334">
        <v>14552</v>
      </c>
      <c r="C18" s="334" t="s">
        <v>155</v>
      </c>
      <c r="D18" s="334">
        <v>237910</v>
      </c>
      <c r="E18" s="335">
        <v>101671</v>
      </c>
    </row>
    <row r="19" spans="1:6" ht="15" customHeight="1">
      <c r="A19" s="186">
        <v>2019</v>
      </c>
      <c r="B19" s="334">
        <v>11806</v>
      </c>
      <c r="C19" s="334" t="s">
        <v>155</v>
      </c>
      <c r="D19" s="334">
        <v>237878</v>
      </c>
      <c r="E19" s="335">
        <v>85749</v>
      </c>
    </row>
    <row r="20" spans="1:6" ht="15" customHeight="1">
      <c r="A20" s="186">
        <v>2020</v>
      </c>
      <c r="B20" s="334">
        <v>19195</v>
      </c>
      <c r="C20" s="334" t="s">
        <v>155</v>
      </c>
      <c r="D20" s="334">
        <v>206137</v>
      </c>
      <c r="E20" s="335">
        <v>94540</v>
      </c>
    </row>
    <row r="21" spans="1:6" ht="15" customHeight="1">
      <c r="A21" s="186">
        <v>2021</v>
      </c>
      <c r="B21" s="334">
        <v>16524.580000000002</v>
      </c>
      <c r="C21" s="334" t="s">
        <v>155</v>
      </c>
      <c r="D21" s="334">
        <v>166633.88</v>
      </c>
      <c r="E21" s="335">
        <v>165592.72</v>
      </c>
    </row>
    <row r="22" spans="1:6" ht="12.75" customHeight="1" thickBot="1">
      <c r="A22" s="198">
        <v>2022</v>
      </c>
      <c r="B22" s="428">
        <v>11785.780200000001</v>
      </c>
      <c r="C22" s="428" t="s">
        <v>155</v>
      </c>
      <c r="D22" s="428">
        <v>143127.00574000002</v>
      </c>
      <c r="E22" s="429">
        <v>107011.94449000002</v>
      </c>
    </row>
    <row r="23" spans="1:6" ht="12.75" customHeight="1"/>
    <row r="24" spans="1:6" ht="18" customHeight="1">
      <c r="A24" s="461" t="s">
        <v>0</v>
      </c>
      <c r="B24" s="463" t="s">
        <v>7</v>
      </c>
      <c r="C24" s="419" t="s">
        <v>6</v>
      </c>
      <c r="D24" s="419" t="s">
        <v>143</v>
      </c>
      <c r="E24" s="463" t="s">
        <v>10</v>
      </c>
      <c r="F24" s="465" t="s">
        <v>493</v>
      </c>
    </row>
    <row r="25" spans="1:6" ht="17.25" customHeight="1" thickBot="1">
      <c r="A25" s="462"/>
      <c r="B25" s="464"/>
      <c r="C25" s="420" t="s">
        <v>8</v>
      </c>
      <c r="D25" s="420" t="s">
        <v>9</v>
      </c>
      <c r="E25" s="464"/>
      <c r="F25" s="466"/>
    </row>
    <row r="26" spans="1:6" ht="15" customHeight="1">
      <c r="A26" s="183">
        <v>2007</v>
      </c>
      <c r="B26" s="331">
        <v>245464.74</v>
      </c>
      <c r="C26" s="331">
        <v>92063.1</v>
      </c>
      <c r="D26" s="331">
        <v>874.12</v>
      </c>
      <c r="E26" s="331">
        <v>266481</v>
      </c>
      <c r="F26" s="332">
        <v>985857</v>
      </c>
    </row>
    <row r="27" spans="1:6" ht="15" customHeight="1">
      <c r="A27" s="186">
        <v>2008</v>
      </c>
      <c r="B27" s="334">
        <v>190697</v>
      </c>
      <c r="C27" s="334">
        <v>39346</v>
      </c>
      <c r="D27" s="334">
        <v>1317</v>
      </c>
      <c r="E27" s="334">
        <v>179748</v>
      </c>
      <c r="F27" s="335">
        <v>739757</v>
      </c>
    </row>
    <row r="28" spans="1:6" ht="15" customHeight="1">
      <c r="A28" s="186">
        <v>2009</v>
      </c>
      <c r="B28" s="334">
        <v>257642</v>
      </c>
      <c r="C28" s="334">
        <v>71152</v>
      </c>
      <c r="D28" s="334">
        <v>517</v>
      </c>
      <c r="E28" s="334">
        <v>138597</v>
      </c>
      <c r="F28" s="335">
        <v>781069</v>
      </c>
    </row>
    <row r="29" spans="1:6" ht="15" customHeight="1">
      <c r="A29" s="186">
        <v>2010</v>
      </c>
      <c r="B29" s="334">
        <v>284542</v>
      </c>
      <c r="C29" s="334">
        <v>59379</v>
      </c>
      <c r="D29" s="334">
        <v>2371</v>
      </c>
      <c r="E29" s="334">
        <v>208583</v>
      </c>
      <c r="F29" s="335">
        <v>940984</v>
      </c>
    </row>
    <row r="30" spans="1:6" ht="15" customHeight="1">
      <c r="A30" s="186">
        <v>2011</v>
      </c>
      <c r="B30" s="334">
        <v>252986</v>
      </c>
      <c r="C30" s="334">
        <v>51256</v>
      </c>
      <c r="D30" s="334">
        <v>4944</v>
      </c>
      <c r="E30" s="334">
        <v>192691</v>
      </c>
      <c r="F30" s="335">
        <v>846697</v>
      </c>
    </row>
    <row r="31" spans="1:6" ht="15" customHeight="1">
      <c r="A31" s="186">
        <v>2012</v>
      </c>
      <c r="B31" s="334">
        <v>248534</v>
      </c>
      <c r="C31" s="334">
        <v>71003</v>
      </c>
      <c r="D31" s="334">
        <v>5375</v>
      </c>
      <c r="E31" s="334">
        <v>210820</v>
      </c>
      <c r="F31" s="335">
        <v>843410</v>
      </c>
    </row>
    <row r="32" spans="1:6" ht="15" customHeight="1">
      <c r="A32" s="186">
        <v>2013</v>
      </c>
      <c r="B32" s="334">
        <v>288551</v>
      </c>
      <c r="C32" s="334">
        <v>73772</v>
      </c>
      <c r="D32" s="334">
        <v>5055</v>
      </c>
      <c r="E32" s="334">
        <v>238913</v>
      </c>
      <c r="F32" s="335">
        <v>961507</v>
      </c>
    </row>
    <row r="33" spans="1:8" ht="15" customHeight="1">
      <c r="A33" s="186">
        <v>2014</v>
      </c>
      <c r="B33" s="334">
        <v>349088</v>
      </c>
      <c r="C33" s="334">
        <v>88366</v>
      </c>
      <c r="D33" s="334">
        <v>5148</v>
      </c>
      <c r="E33" s="334">
        <v>225768</v>
      </c>
      <c r="F33" s="335">
        <v>1101895</v>
      </c>
      <c r="H33" s="54"/>
    </row>
    <row r="34" spans="1:8" ht="15" customHeight="1">
      <c r="A34" s="186">
        <v>2015</v>
      </c>
      <c r="B34" s="334">
        <v>296344</v>
      </c>
      <c r="C34" s="334">
        <v>103069</v>
      </c>
      <c r="D34" s="334">
        <v>1498</v>
      </c>
      <c r="E34" s="334">
        <v>241562</v>
      </c>
      <c r="F34" s="335">
        <v>1068103</v>
      </c>
    </row>
    <row r="35" spans="1:8" ht="15" customHeight="1">
      <c r="A35" s="186">
        <v>2016</v>
      </c>
      <c r="B35" s="334">
        <v>298997</v>
      </c>
      <c r="C35" s="334">
        <v>94867</v>
      </c>
      <c r="D35" s="334">
        <v>1784</v>
      </c>
      <c r="E35" s="334">
        <v>237935</v>
      </c>
      <c r="F35" s="335">
        <v>982155</v>
      </c>
    </row>
    <row r="36" spans="1:8" ht="15" customHeight="1">
      <c r="A36" s="186">
        <v>2017</v>
      </c>
      <c r="B36" s="334">
        <v>362653</v>
      </c>
      <c r="C36" s="334">
        <v>90574</v>
      </c>
      <c r="D36" s="334">
        <v>1951</v>
      </c>
      <c r="E36" s="334">
        <v>251778</v>
      </c>
      <c r="F36" s="335">
        <v>1072125</v>
      </c>
    </row>
    <row r="37" spans="1:8" ht="15" customHeight="1">
      <c r="A37" s="186">
        <v>2018</v>
      </c>
      <c r="B37" s="334">
        <v>300925</v>
      </c>
      <c r="C37" s="334">
        <v>79466</v>
      </c>
      <c r="D37" s="334">
        <v>1591</v>
      </c>
      <c r="E37" s="334">
        <v>258596</v>
      </c>
      <c r="F37" s="335">
        <v>1033494</v>
      </c>
    </row>
    <row r="38" spans="1:8" ht="15" customHeight="1">
      <c r="A38" s="186">
        <v>2019</v>
      </c>
      <c r="B38" s="334">
        <v>263510</v>
      </c>
      <c r="C38" s="334">
        <v>93459</v>
      </c>
      <c r="D38" s="334">
        <v>1750</v>
      </c>
      <c r="E38" s="334">
        <v>284480</v>
      </c>
      <c r="F38" s="335">
        <v>1010579</v>
      </c>
    </row>
    <row r="39" spans="1:8" ht="15" customHeight="1">
      <c r="A39" s="186">
        <v>2020</v>
      </c>
      <c r="B39" s="334">
        <v>317995</v>
      </c>
      <c r="C39" s="334">
        <v>102760</v>
      </c>
      <c r="D39" s="334">
        <v>930</v>
      </c>
      <c r="E39" s="334">
        <v>287912</v>
      </c>
      <c r="F39" s="335">
        <v>1059299</v>
      </c>
    </row>
    <row r="40" spans="1:8" ht="15" customHeight="1">
      <c r="A40" s="186">
        <v>2021</v>
      </c>
      <c r="B40" s="334">
        <v>176326.86</v>
      </c>
      <c r="C40" s="334">
        <v>88390.69</v>
      </c>
      <c r="D40" s="334" t="s">
        <v>494</v>
      </c>
      <c r="E40" s="334">
        <v>299951.57</v>
      </c>
      <c r="F40" s="335">
        <v>1029913</v>
      </c>
    </row>
    <row r="41" spans="1:8" ht="15" customHeight="1">
      <c r="A41" s="430">
        <v>2022</v>
      </c>
      <c r="B41" s="340">
        <v>198563.44466941798</v>
      </c>
      <c r="C41" s="340">
        <v>65005.522195600017</v>
      </c>
      <c r="D41" s="340" t="s">
        <v>494</v>
      </c>
      <c r="E41" s="340">
        <v>187456.54549307335</v>
      </c>
      <c r="F41" s="340">
        <v>744072.70132809156</v>
      </c>
      <c r="G41" s="431"/>
    </row>
    <row r="42" spans="1:8" ht="23.25" customHeight="1">
      <c r="A42" s="430" t="s">
        <v>495</v>
      </c>
    </row>
    <row r="43" spans="1:8">
      <c r="A43" s="430" t="s">
        <v>496</v>
      </c>
    </row>
  </sheetData>
  <mergeCells count="11">
    <mergeCell ref="A24:A25"/>
    <mergeCell ref="B24:B25"/>
    <mergeCell ref="E24:E25"/>
    <mergeCell ref="F24:F25"/>
    <mergeCell ref="A1:G1"/>
    <mergeCell ref="A3:G3"/>
    <mergeCell ref="A5:A6"/>
    <mergeCell ref="B5:B6"/>
    <mergeCell ref="C5:C6"/>
    <mergeCell ref="D5:D6"/>
    <mergeCell ref="E5:E6"/>
  </mergeCells>
  <printOptions horizontalCentered="1"/>
  <pageMargins left="0.78740157480314965" right="0.78740157480314965" top="0.59055118110236227" bottom="0.98425196850393704" header="0" footer="0"/>
  <pageSetup paperSize="9" scale="5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6">
    <pageSetUpPr fitToPage="1"/>
  </sheetPr>
  <dimension ref="A1:K22"/>
  <sheetViews>
    <sheetView showGridLines="0" view="pageBreakPreview" topLeftCell="A20" zoomScale="130" zoomScaleNormal="75" zoomScaleSheetLayoutView="130" workbookViewId="0">
      <selection activeCell="G16" sqref="G16"/>
    </sheetView>
  </sheetViews>
  <sheetFormatPr baseColWidth="10" defaultColWidth="11.42578125" defaultRowHeight="12.75"/>
  <cols>
    <col min="1" max="5" width="18.7109375" style="36" customWidth="1"/>
    <col min="6" max="6" width="7" style="36" customWidth="1"/>
    <col min="7" max="16384" width="11.42578125" style="36"/>
  </cols>
  <sheetData>
    <row r="1" spans="1:11" s="3" customFormat="1" ht="18.75">
      <c r="A1" s="439" t="s">
        <v>204</v>
      </c>
      <c r="B1" s="439"/>
      <c r="C1" s="439"/>
      <c r="D1" s="439"/>
      <c r="E1" s="439"/>
    </row>
    <row r="2" spans="1:11" ht="13.5">
      <c r="A2" s="98"/>
      <c r="B2" s="98"/>
      <c r="C2" s="98"/>
      <c r="D2" s="98"/>
      <c r="E2" s="98"/>
    </row>
    <row r="3" spans="1:11" s="18" customFormat="1" ht="15" customHeight="1">
      <c r="A3" s="473" t="s">
        <v>396</v>
      </c>
      <c r="B3" s="473"/>
      <c r="C3" s="473"/>
      <c r="D3" s="473"/>
      <c r="E3" s="473"/>
      <c r="F3" s="68"/>
      <c r="G3" s="68"/>
      <c r="H3" s="68"/>
      <c r="I3" s="68"/>
      <c r="J3" s="68"/>
      <c r="K3" s="68"/>
    </row>
    <row r="4" spans="1:11" s="18" customFormat="1" ht="15" customHeight="1">
      <c r="A4" s="473" t="s">
        <v>470</v>
      </c>
      <c r="B4" s="473"/>
      <c r="C4" s="473"/>
      <c r="D4" s="473"/>
      <c r="E4" s="473"/>
      <c r="F4" s="68"/>
      <c r="G4" s="68"/>
      <c r="H4" s="68"/>
      <c r="I4" s="68"/>
      <c r="J4" s="68"/>
      <c r="K4" s="68"/>
    </row>
    <row r="5" spans="1:11" s="8" customFormat="1" ht="14.25" customHeight="1" thickBot="1">
      <c r="A5" s="91"/>
      <c r="B5" s="91"/>
      <c r="C5" s="91"/>
      <c r="D5" s="91"/>
      <c r="E5" s="91"/>
    </row>
    <row r="6" spans="1:11" ht="27.75" customHeight="1">
      <c r="A6" s="474" t="s">
        <v>0</v>
      </c>
      <c r="B6" s="210" t="s">
        <v>11</v>
      </c>
      <c r="C6" s="210" t="s">
        <v>12</v>
      </c>
      <c r="D6" s="476" t="s">
        <v>10</v>
      </c>
      <c r="E6" s="478" t="s">
        <v>4</v>
      </c>
    </row>
    <row r="7" spans="1:11" ht="18" customHeight="1" thickBot="1">
      <c r="A7" s="475"/>
      <c r="B7" s="211" t="s">
        <v>5</v>
      </c>
      <c r="C7" s="211" t="s">
        <v>13</v>
      </c>
      <c r="D7" s="477"/>
      <c r="E7" s="479"/>
    </row>
    <row r="8" spans="1:11" ht="15" customHeight="1">
      <c r="A8" s="201">
        <v>2008</v>
      </c>
      <c r="B8" s="202">
        <v>12827</v>
      </c>
      <c r="C8" s="202">
        <v>3601</v>
      </c>
      <c r="D8" s="202">
        <v>231421</v>
      </c>
      <c r="E8" s="203">
        <v>271578</v>
      </c>
    </row>
    <row r="9" spans="1:11" ht="15" customHeight="1">
      <c r="A9" s="204">
        <v>2009</v>
      </c>
      <c r="B9" s="205">
        <v>10771</v>
      </c>
      <c r="C9" s="205">
        <v>2498</v>
      </c>
      <c r="D9" s="205">
        <v>241740</v>
      </c>
      <c r="E9" s="206">
        <v>264211</v>
      </c>
    </row>
    <row r="10" spans="1:11" ht="15" customHeight="1">
      <c r="A10" s="204">
        <v>2010</v>
      </c>
      <c r="B10" s="205">
        <v>38922</v>
      </c>
      <c r="C10" s="205">
        <v>13</v>
      </c>
      <c r="D10" s="205">
        <v>298877</v>
      </c>
      <c r="E10" s="206">
        <v>337812</v>
      </c>
    </row>
    <row r="11" spans="1:11" ht="15" customHeight="1">
      <c r="A11" s="204">
        <v>2011</v>
      </c>
      <c r="B11" s="205">
        <v>67202</v>
      </c>
      <c r="C11" s="205">
        <v>2663</v>
      </c>
      <c r="D11" s="205">
        <v>292807</v>
      </c>
      <c r="E11" s="206">
        <v>362672</v>
      </c>
    </row>
    <row r="12" spans="1:11" ht="15" customHeight="1">
      <c r="A12" s="204">
        <v>2012</v>
      </c>
      <c r="B12" s="205">
        <v>55414</v>
      </c>
      <c r="C12" s="205">
        <v>2</v>
      </c>
      <c r="D12" s="205">
        <v>321174</v>
      </c>
      <c r="E12" s="206">
        <v>376590</v>
      </c>
    </row>
    <row r="13" spans="1:11" ht="15" customHeight="1">
      <c r="A13" s="204">
        <v>2013</v>
      </c>
      <c r="B13" s="205">
        <v>61935</v>
      </c>
      <c r="C13" s="205" t="s">
        <v>155</v>
      </c>
      <c r="D13" s="205">
        <v>370969</v>
      </c>
      <c r="E13" s="206">
        <v>432904</v>
      </c>
    </row>
    <row r="14" spans="1:11" ht="15" customHeight="1">
      <c r="A14" s="204">
        <v>2014</v>
      </c>
      <c r="B14" s="205">
        <v>59882</v>
      </c>
      <c r="C14" s="205" t="s">
        <v>155</v>
      </c>
      <c r="D14" s="205">
        <v>338698</v>
      </c>
      <c r="E14" s="206">
        <v>398580</v>
      </c>
    </row>
    <row r="15" spans="1:11" ht="15" customHeight="1">
      <c r="A15" s="204">
        <v>2015</v>
      </c>
      <c r="B15" s="205">
        <v>86270</v>
      </c>
      <c r="C15" s="205" t="s">
        <v>155</v>
      </c>
      <c r="D15" s="205">
        <v>325493</v>
      </c>
      <c r="E15" s="206">
        <v>411763</v>
      </c>
    </row>
    <row r="16" spans="1:11" ht="15" customHeight="1">
      <c r="A16" s="204">
        <v>2016</v>
      </c>
      <c r="B16" s="205">
        <v>79983</v>
      </c>
      <c r="C16" s="205">
        <v>568</v>
      </c>
      <c r="D16" s="205">
        <v>334423</v>
      </c>
      <c r="E16" s="206">
        <v>414974</v>
      </c>
    </row>
    <row r="17" spans="1:5" ht="15" customHeight="1">
      <c r="A17" s="204">
        <v>2017</v>
      </c>
      <c r="B17" s="205">
        <v>72196</v>
      </c>
      <c r="C17" s="205" t="s">
        <v>155</v>
      </c>
      <c r="D17" s="205">
        <v>363914</v>
      </c>
      <c r="E17" s="206">
        <v>436110</v>
      </c>
    </row>
    <row r="18" spans="1:5" ht="15" customHeight="1">
      <c r="A18" s="204">
        <v>2018</v>
      </c>
      <c r="B18" s="205">
        <v>78632</v>
      </c>
      <c r="C18" s="205">
        <v>1072</v>
      </c>
      <c r="D18" s="205">
        <v>346256</v>
      </c>
      <c r="E18" s="206">
        <v>425960</v>
      </c>
    </row>
    <row r="19" spans="1:5" ht="15" customHeight="1">
      <c r="A19" s="204">
        <v>2019</v>
      </c>
      <c r="B19" s="205">
        <v>16585</v>
      </c>
      <c r="C19" s="205">
        <v>453</v>
      </c>
      <c r="D19" s="205">
        <v>406196</v>
      </c>
      <c r="E19" s="206">
        <v>479562</v>
      </c>
    </row>
    <row r="20" spans="1:5" ht="15" customHeight="1">
      <c r="A20" s="204">
        <v>2020</v>
      </c>
      <c r="B20" s="205">
        <v>14694</v>
      </c>
      <c r="C20" s="205">
        <v>207</v>
      </c>
      <c r="D20" s="205">
        <v>411676</v>
      </c>
      <c r="E20" s="206">
        <v>486618</v>
      </c>
    </row>
    <row r="21" spans="1:5" ht="15" customHeight="1">
      <c r="A21" s="204">
        <v>2021</v>
      </c>
      <c r="B21" s="205">
        <v>8576.91</v>
      </c>
      <c r="C21" s="205" t="s">
        <v>155</v>
      </c>
      <c r="D21" s="205">
        <v>352915.20000000001</v>
      </c>
      <c r="E21" s="206">
        <v>396291</v>
      </c>
    </row>
    <row r="22" spans="1:5" ht="15" customHeight="1" thickBot="1">
      <c r="A22" s="207">
        <v>2022</v>
      </c>
      <c r="B22" s="208">
        <v>6108.2008999999998</v>
      </c>
      <c r="C22" s="208" t="s">
        <v>155</v>
      </c>
      <c r="D22" s="208">
        <v>215225.59616469473</v>
      </c>
      <c r="E22" s="209">
        <v>242114.9490021111</v>
      </c>
    </row>
  </sheetData>
  <mergeCells count="6">
    <mergeCell ref="A1:E1"/>
    <mergeCell ref="A3:E3"/>
    <mergeCell ref="A4:E4"/>
    <mergeCell ref="A6:A7"/>
    <mergeCell ref="D6:D7"/>
    <mergeCell ref="E6:E7"/>
  </mergeCells>
  <printOptions horizontalCentered="1"/>
  <pageMargins left="0.78740157480314965" right="0.34" top="0.59055118110236227" bottom="0.67" header="0" footer="0"/>
  <pageSetup paperSize="9" scale="7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7">
    <pageSetUpPr fitToPage="1"/>
  </sheetPr>
  <dimension ref="A1:F40"/>
  <sheetViews>
    <sheetView showGridLines="0" view="pageBreakPreview" zoomScale="115" zoomScaleNormal="75" zoomScaleSheetLayoutView="115" workbookViewId="0">
      <selection activeCell="I53" sqref="I53"/>
    </sheetView>
  </sheetViews>
  <sheetFormatPr baseColWidth="10" defaultColWidth="11.42578125" defaultRowHeight="12.75"/>
  <cols>
    <col min="1" max="4" width="24.5703125" style="36" customWidth="1"/>
    <col min="5" max="16384" width="11.42578125" style="36"/>
  </cols>
  <sheetData>
    <row r="1" spans="1:5" s="3" customFormat="1" ht="18.75">
      <c r="A1" s="439" t="s">
        <v>204</v>
      </c>
      <c r="B1" s="439"/>
      <c r="C1" s="439"/>
      <c r="D1" s="439"/>
    </row>
    <row r="2" spans="1:5" ht="13.5">
      <c r="A2" s="98"/>
      <c r="B2" s="98"/>
      <c r="C2" s="98"/>
      <c r="D2" s="98"/>
    </row>
    <row r="3" spans="1:5" s="71" customFormat="1" ht="15" customHeight="1">
      <c r="A3" s="473" t="s">
        <v>397</v>
      </c>
      <c r="B3" s="473"/>
      <c r="C3" s="473"/>
      <c r="D3" s="473"/>
    </row>
    <row r="4" spans="1:5" s="71" customFormat="1" ht="15" customHeight="1">
      <c r="A4" s="473" t="s">
        <v>471</v>
      </c>
      <c r="B4" s="473"/>
      <c r="C4" s="473"/>
      <c r="D4" s="473"/>
    </row>
    <row r="5" spans="1:5" ht="13.5" thickBot="1"/>
    <row r="6" spans="1:5" ht="21.6" customHeight="1">
      <c r="A6" s="474" t="s">
        <v>0</v>
      </c>
      <c r="B6" s="212" t="s">
        <v>69</v>
      </c>
      <c r="C6" s="476" t="s">
        <v>10</v>
      </c>
      <c r="D6" s="478" t="s">
        <v>4</v>
      </c>
    </row>
    <row r="7" spans="1:5" ht="30" customHeight="1" thickBot="1">
      <c r="A7" s="475"/>
      <c r="B7" s="213" t="s">
        <v>440</v>
      </c>
      <c r="C7" s="477"/>
      <c r="D7" s="479"/>
    </row>
    <row r="8" spans="1:5" ht="15" customHeight="1">
      <c r="A8" s="183">
        <v>2008</v>
      </c>
      <c r="B8" s="194">
        <v>109903</v>
      </c>
      <c r="C8" s="194">
        <v>209291</v>
      </c>
      <c r="D8" s="195">
        <v>319194</v>
      </c>
      <c r="E8" s="46"/>
    </row>
    <row r="9" spans="1:5" ht="15" customHeight="1">
      <c r="A9" s="186">
        <v>2009</v>
      </c>
      <c r="B9" s="196">
        <v>44450</v>
      </c>
      <c r="C9" s="196">
        <v>121566</v>
      </c>
      <c r="D9" s="197">
        <v>166016</v>
      </c>
      <c r="E9" s="46"/>
    </row>
    <row r="10" spans="1:5" ht="15" customHeight="1">
      <c r="A10" s="186">
        <v>2010</v>
      </c>
      <c r="B10" s="196">
        <v>118396</v>
      </c>
      <c r="C10" s="196">
        <v>241187</v>
      </c>
      <c r="D10" s="197">
        <v>359583</v>
      </c>
      <c r="E10" s="46"/>
    </row>
    <row r="11" spans="1:5" ht="15" customHeight="1">
      <c r="A11" s="186">
        <v>2011</v>
      </c>
      <c r="B11" s="196">
        <v>107341</v>
      </c>
      <c r="C11" s="196">
        <v>207301</v>
      </c>
      <c r="D11" s="197">
        <v>314642</v>
      </c>
      <c r="E11" s="46"/>
    </row>
    <row r="12" spans="1:5" ht="15" customHeight="1">
      <c r="A12" s="186">
        <v>2012</v>
      </c>
      <c r="B12" s="196">
        <v>120345</v>
      </c>
      <c r="C12" s="196">
        <v>200496</v>
      </c>
      <c r="D12" s="197">
        <v>320841</v>
      </c>
      <c r="E12" s="46"/>
    </row>
    <row r="13" spans="1:5" ht="15" customHeight="1">
      <c r="A13" s="186">
        <v>2013</v>
      </c>
      <c r="B13" s="196">
        <v>141192</v>
      </c>
      <c r="C13" s="196">
        <v>213546</v>
      </c>
      <c r="D13" s="197">
        <v>354738</v>
      </c>
      <c r="E13" s="46"/>
    </row>
    <row r="14" spans="1:5" ht="15" customHeight="1">
      <c r="A14" s="186">
        <v>2014</v>
      </c>
      <c r="B14" s="196">
        <v>148962</v>
      </c>
      <c r="C14" s="196">
        <v>208913</v>
      </c>
      <c r="D14" s="197">
        <v>357875</v>
      </c>
      <c r="E14" s="46"/>
    </row>
    <row r="15" spans="1:5" ht="15" customHeight="1">
      <c r="A15" s="186">
        <v>2015</v>
      </c>
      <c r="B15" s="196">
        <v>168982</v>
      </c>
      <c r="C15" s="196">
        <v>211321</v>
      </c>
      <c r="D15" s="197">
        <v>380303</v>
      </c>
      <c r="E15" s="46"/>
    </row>
    <row r="16" spans="1:5" ht="15" customHeight="1">
      <c r="A16" s="186">
        <v>2016</v>
      </c>
      <c r="B16" s="196">
        <v>173162</v>
      </c>
      <c r="C16" s="196">
        <v>205845</v>
      </c>
      <c r="D16" s="197">
        <v>379007</v>
      </c>
      <c r="E16" s="46"/>
    </row>
    <row r="17" spans="1:6" ht="15" customHeight="1">
      <c r="A17" s="186">
        <v>2017</v>
      </c>
      <c r="B17" s="196">
        <v>189266</v>
      </c>
      <c r="C17" s="196">
        <v>198619</v>
      </c>
      <c r="D17" s="197">
        <v>387885</v>
      </c>
      <c r="E17" s="46"/>
    </row>
    <row r="18" spans="1:6" ht="15" customHeight="1">
      <c r="A18" s="186">
        <v>2018</v>
      </c>
      <c r="B18" s="196">
        <v>198449</v>
      </c>
      <c r="C18" s="196">
        <v>216226</v>
      </c>
      <c r="D18" s="197">
        <v>414675</v>
      </c>
      <c r="E18" s="46"/>
    </row>
    <row r="19" spans="1:6" ht="15" customHeight="1">
      <c r="A19" s="186">
        <v>2019</v>
      </c>
      <c r="B19" s="196">
        <v>161337</v>
      </c>
      <c r="C19" s="196">
        <v>220229</v>
      </c>
      <c r="D19" s="197">
        <v>381566</v>
      </c>
      <c r="E19" s="46"/>
    </row>
    <row r="20" spans="1:6" ht="15" customHeight="1">
      <c r="A20" s="186">
        <v>2020</v>
      </c>
      <c r="B20" s="196">
        <v>173952</v>
      </c>
      <c r="C20" s="196">
        <v>225427</v>
      </c>
      <c r="D20" s="197">
        <v>399379</v>
      </c>
      <c r="E20" s="46"/>
    </row>
    <row r="21" spans="1:6" ht="15" customHeight="1">
      <c r="A21" s="186">
        <v>2021</v>
      </c>
      <c r="B21" s="196">
        <v>153500</v>
      </c>
      <c r="C21" s="196">
        <v>294346.65999999997</v>
      </c>
      <c r="D21" s="197">
        <v>447846</v>
      </c>
      <c r="E21" s="46"/>
    </row>
    <row r="22" spans="1:6" ht="15" customHeight="1" thickBot="1">
      <c r="A22" s="198">
        <v>2022</v>
      </c>
      <c r="B22" s="199">
        <v>97970.111349211555</v>
      </c>
      <c r="C22" s="199">
        <v>208848.51569938858</v>
      </c>
      <c r="D22" s="200">
        <v>306818.62704860012</v>
      </c>
      <c r="E22" s="46"/>
    </row>
    <row r="26" spans="1:6">
      <c r="C26" s="71"/>
      <c r="D26" s="71"/>
      <c r="E26" s="71"/>
      <c r="F26" s="71"/>
    </row>
    <row r="27" spans="1:6">
      <c r="C27" s="71"/>
      <c r="D27" s="71"/>
      <c r="E27" s="71"/>
      <c r="F27" s="71"/>
    </row>
    <row r="28" spans="1:6">
      <c r="C28" s="71"/>
      <c r="D28" s="71"/>
      <c r="E28" s="71"/>
      <c r="F28" s="71"/>
    </row>
    <row r="29" spans="1:6">
      <c r="C29" s="71"/>
      <c r="D29" s="71"/>
      <c r="E29" s="71"/>
      <c r="F29" s="71"/>
    </row>
    <row r="30" spans="1:6">
      <c r="C30" s="71"/>
      <c r="D30" s="71"/>
      <c r="E30" s="71"/>
      <c r="F30" s="71"/>
    </row>
    <row r="31" spans="1:6">
      <c r="C31" s="71"/>
      <c r="D31" s="71"/>
      <c r="E31" s="71"/>
      <c r="F31" s="71"/>
    </row>
    <row r="32" spans="1:6">
      <c r="C32" s="71"/>
      <c r="D32" s="71"/>
      <c r="E32" s="71"/>
      <c r="F32" s="71"/>
    </row>
    <row r="33" spans="2:6">
      <c r="C33" s="71"/>
      <c r="D33" s="71"/>
      <c r="E33" s="71"/>
      <c r="F33" s="71"/>
    </row>
    <row r="36" spans="2:6">
      <c r="B36" s="71"/>
      <c r="C36" s="71"/>
      <c r="D36" s="71"/>
    </row>
    <row r="37" spans="2:6">
      <c r="B37" s="71"/>
      <c r="C37" s="71"/>
      <c r="D37" s="71"/>
    </row>
    <row r="38" spans="2:6">
      <c r="B38" s="71"/>
      <c r="C38" s="71"/>
      <c r="D38" s="71"/>
    </row>
    <row r="39" spans="2:6">
      <c r="B39" s="71"/>
      <c r="C39" s="71"/>
      <c r="D39" s="71"/>
    </row>
    <row r="40" spans="2:6">
      <c r="C40" s="71"/>
      <c r="D40" s="71"/>
    </row>
  </sheetData>
  <mergeCells count="6">
    <mergeCell ref="A1:D1"/>
    <mergeCell ref="A3:D3"/>
    <mergeCell ref="A4:D4"/>
    <mergeCell ref="A6:A7"/>
    <mergeCell ref="C6:C7"/>
    <mergeCell ref="D6:D7"/>
  </mergeCells>
  <printOptions horizontalCentered="1"/>
  <pageMargins left="0.78740157480314965" right="0.78740157480314965" top="0.59055118110236227" bottom="0.98425196850393704" header="0" footer="0"/>
  <pageSetup paperSize="9" scale="73" orientation="portrait" r:id="rId1"/>
  <headerFooter alignWithMargins="0">
    <oddFooter>&amp;C&amp;A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transitionEntry="1" codeName="Hoja18">
    <pageSetUpPr fitToPage="1"/>
  </sheetPr>
  <dimension ref="A1:Z25"/>
  <sheetViews>
    <sheetView showGridLines="0" view="pageBreakPreview" topLeftCell="A6" zoomScale="115" zoomScaleNormal="75" zoomScaleSheetLayoutView="115" workbookViewId="0">
      <selection activeCell="K52" sqref="K52"/>
    </sheetView>
  </sheetViews>
  <sheetFormatPr baseColWidth="10" defaultColWidth="19.140625" defaultRowHeight="12.75"/>
  <cols>
    <col min="1" max="8" width="17" style="72" customWidth="1"/>
    <col min="9" max="9" width="6.5703125" style="72" customWidth="1"/>
    <col min="10" max="10" width="19.140625" style="72" customWidth="1"/>
    <col min="11" max="11" width="16.42578125" style="72" customWidth="1"/>
    <col min="12" max="12" width="31.85546875" style="72" customWidth="1"/>
    <col min="13" max="13" width="2.28515625" style="72" customWidth="1"/>
    <col min="14" max="14" width="22.85546875" style="72" customWidth="1"/>
    <col min="15" max="15" width="2.28515625" style="72" customWidth="1"/>
    <col min="16" max="16" width="22.85546875" style="72" customWidth="1"/>
    <col min="17" max="17" width="2.28515625" style="72" customWidth="1"/>
    <col min="18" max="18" width="22.85546875" style="72" customWidth="1"/>
    <col min="19" max="19" width="2.28515625" style="72" customWidth="1"/>
    <col min="20" max="20" width="22.85546875" style="72" customWidth="1"/>
    <col min="21" max="21" width="2.28515625" style="72" customWidth="1"/>
    <col min="22" max="22" width="22.85546875" style="72" customWidth="1"/>
    <col min="23" max="23" width="2.28515625" style="72" customWidth="1"/>
    <col min="24" max="24" width="22.85546875" style="72" customWidth="1"/>
    <col min="25" max="16384" width="19.140625" style="72"/>
  </cols>
  <sheetData>
    <row r="1" spans="1:26" s="7" customFormat="1" ht="18.75">
      <c r="A1" s="480" t="s">
        <v>204</v>
      </c>
      <c r="B1" s="480"/>
      <c r="C1" s="480"/>
      <c r="D1" s="480"/>
      <c r="E1" s="480"/>
      <c r="F1" s="480"/>
      <c r="G1" s="480"/>
      <c r="H1" s="480"/>
    </row>
    <row r="2" spans="1:26" ht="13.5">
      <c r="A2" s="227"/>
      <c r="B2" s="227"/>
      <c r="C2" s="227"/>
      <c r="D2" s="227"/>
      <c r="E2" s="227"/>
      <c r="F2" s="227"/>
      <c r="G2" s="227"/>
      <c r="H2" s="227"/>
    </row>
    <row r="3" spans="1:26" s="17" customFormat="1" ht="15.75">
      <c r="A3" s="490" t="s">
        <v>398</v>
      </c>
      <c r="B3" s="490"/>
      <c r="C3" s="490"/>
      <c r="D3" s="490"/>
      <c r="E3" s="490"/>
      <c r="F3" s="490"/>
      <c r="G3" s="490"/>
      <c r="H3" s="490"/>
      <c r="I3" s="33"/>
      <c r="J3" s="70"/>
      <c r="K3" s="70"/>
    </row>
    <row r="4" spans="1:26" s="10" customFormat="1" ht="14.25" customHeight="1" thickBot="1">
      <c r="I4" s="22"/>
    </row>
    <row r="5" spans="1:26" s="75" customFormat="1" ht="15.75" customHeight="1">
      <c r="A5" s="481" t="s">
        <v>0</v>
      </c>
      <c r="B5" s="220" t="s">
        <v>14</v>
      </c>
      <c r="C5" s="484" t="s">
        <v>156</v>
      </c>
      <c r="D5" s="484"/>
      <c r="E5" s="484" t="s">
        <v>472</v>
      </c>
      <c r="F5" s="484"/>
      <c r="G5" s="484" t="s">
        <v>473</v>
      </c>
      <c r="H5" s="486"/>
      <c r="I5" s="77"/>
    </row>
    <row r="6" spans="1:26" s="75" customFormat="1" ht="14.25">
      <c r="A6" s="482"/>
      <c r="B6" s="214" t="s">
        <v>474</v>
      </c>
      <c r="C6" s="485"/>
      <c r="D6" s="485"/>
      <c r="E6" s="485"/>
      <c r="F6" s="485"/>
      <c r="G6" s="485"/>
      <c r="H6" s="487"/>
      <c r="I6" s="77"/>
    </row>
    <row r="7" spans="1:26" s="75" customFormat="1" ht="21.75" customHeight="1">
      <c r="A7" s="482"/>
      <c r="B7" s="488" t="s">
        <v>240</v>
      </c>
      <c r="C7" s="214" t="s">
        <v>4</v>
      </c>
      <c r="D7" s="214" t="s">
        <v>15</v>
      </c>
      <c r="E7" s="214" t="s">
        <v>4</v>
      </c>
      <c r="F7" s="214" t="s">
        <v>15</v>
      </c>
      <c r="G7" s="214" t="s">
        <v>4</v>
      </c>
      <c r="H7" s="215" t="s">
        <v>15</v>
      </c>
      <c r="I7" s="77"/>
    </row>
    <row r="8" spans="1:26" s="75" customFormat="1" ht="21.75" customHeight="1" thickBot="1">
      <c r="A8" s="483"/>
      <c r="B8" s="489"/>
      <c r="C8" s="216" t="s">
        <v>181</v>
      </c>
      <c r="D8" s="217" t="str">
        <f>(F8)</f>
        <v>kg/ha</v>
      </c>
      <c r="E8" s="216" t="s">
        <v>181</v>
      </c>
      <c r="F8" s="217" t="s">
        <v>16</v>
      </c>
      <c r="G8" s="216" t="s">
        <v>181</v>
      </c>
      <c r="H8" s="218" t="s">
        <v>16</v>
      </c>
      <c r="I8" s="77"/>
      <c r="Y8" s="76"/>
    </row>
    <row r="9" spans="1:26" ht="15" customHeight="1">
      <c r="A9" s="222" t="s">
        <v>203</v>
      </c>
      <c r="B9" s="196">
        <v>14757</v>
      </c>
      <c r="C9" s="196">
        <v>739757</v>
      </c>
      <c r="D9" s="223">
        <v>50.129226807616725</v>
      </c>
      <c r="E9" s="196">
        <v>271578</v>
      </c>
      <c r="F9" s="223">
        <v>18.40333401097784</v>
      </c>
      <c r="G9" s="196">
        <v>319194</v>
      </c>
      <c r="H9" s="197">
        <v>21.630006098800568</v>
      </c>
      <c r="Y9" s="74"/>
      <c r="Z9" s="74"/>
    </row>
    <row r="10" spans="1:26" ht="15" customHeight="1">
      <c r="A10" s="222" t="s">
        <v>247</v>
      </c>
      <c r="B10" s="196">
        <v>15402</v>
      </c>
      <c r="C10" s="196">
        <v>781069</v>
      </c>
      <c r="D10" s="223">
        <v>50.712180236332941</v>
      </c>
      <c r="E10" s="196">
        <v>264211</v>
      </c>
      <c r="F10" s="223">
        <v>17.154330606414753</v>
      </c>
      <c r="G10" s="196">
        <v>166016</v>
      </c>
      <c r="H10" s="197">
        <v>10.778859888326192</v>
      </c>
      <c r="Y10" s="74"/>
      <c r="Z10" s="74"/>
    </row>
    <row r="11" spans="1:26" ht="15" customHeight="1">
      <c r="A11" s="222" t="s">
        <v>290</v>
      </c>
      <c r="B11" s="196">
        <v>14727</v>
      </c>
      <c r="C11" s="196">
        <v>940984</v>
      </c>
      <c r="D11" s="223">
        <v>63.895158552318868</v>
      </c>
      <c r="E11" s="196">
        <v>337812</v>
      </c>
      <c r="F11" s="223">
        <v>22.938276634752494</v>
      </c>
      <c r="G11" s="196">
        <v>359583</v>
      </c>
      <c r="H11" s="197">
        <v>24.416581788551639</v>
      </c>
      <c r="Y11" s="74"/>
      <c r="Z11" s="74"/>
    </row>
    <row r="12" spans="1:26" ht="15" customHeight="1">
      <c r="A12" s="222" t="s">
        <v>321</v>
      </c>
      <c r="B12" s="196">
        <v>14947</v>
      </c>
      <c r="C12" s="196">
        <v>846697</v>
      </c>
      <c r="D12" s="223">
        <v>56.7</v>
      </c>
      <c r="E12" s="196">
        <v>362672</v>
      </c>
      <c r="F12" s="223">
        <v>24.3</v>
      </c>
      <c r="G12" s="196">
        <v>314642</v>
      </c>
      <c r="H12" s="197">
        <v>21.1</v>
      </c>
      <c r="Y12" s="74"/>
    </row>
    <row r="13" spans="1:26" ht="15" customHeight="1">
      <c r="A13" s="222" t="s">
        <v>326</v>
      </c>
      <c r="B13" s="196">
        <v>14932</v>
      </c>
      <c r="C13" s="196">
        <v>843410</v>
      </c>
      <c r="D13" s="223">
        <v>56.5</v>
      </c>
      <c r="E13" s="196">
        <v>376590</v>
      </c>
      <c r="F13" s="223">
        <v>25.2</v>
      </c>
      <c r="G13" s="196">
        <v>320841</v>
      </c>
      <c r="H13" s="197">
        <v>21.5</v>
      </c>
    </row>
    <row r="14" spans="1:26" ht="15" customHeight="1">
      <c r="A14" s="222" t="s">
        <v>336</v>
      </c>
      <c r="B14" s="196">
        <v>15133</v>
      </c>
      <c r="C14" s="196">
        <v>961507</v>
      </c>
      <c r="D14" s="223">
        <v>63.537104341505319</v>
      </c>
      <c r="E14" s="196">
        <v>432904</v>
      </c>
      <c r="F14" s="223">
        <v>28.60662129121787</v>
      </c>
      <c r="G14" s="196">
        <v>354738</v>
      </c>
      <c r="H14" s="197">
        <v>23.441353333773872</v>
      </c>
    </row>
    <row r="15" spans="1:26" ht="15" customHeight="1">
      <c r="A15" s="222" t="s">
        <v>344</v>
      </c>
      <c r="B15" s="196">
        <v>15499</v>
      </c>
      <c r="C15" s="196">
        <v>1101895</v>
      </c>
      <c r="D15" s="223">
        <v>71.094586747532105</v>
      </c>
      <c r="E15" s="196">
        <v>398580</v>
      </c>
      <c r="F15" s="223">
        <v>25.716497838570231</v>
      </c>
      <c r="G15" s="196">
        <v>357875</v>
      </c>
      <c r="H15" s="197">
        <v>23.090199367701143</v>
      </c>
    </row>
    <row r="16" spans="1:26" ht="15" customHeight="1">
      <c r="A16" s="222" t="s">
        <v>345</v>
      </c>
      <c r="B16" s="196">
        <v>14938</v>
      </c>
      <c r="C16" s="196">
        <v>1068103</v>
      </c>
      <c r="D16" s="223">
        <v>71.502409961172845</v>
      </c>
      <c r="E16" s="196">
        <v>411763</v>
      </c>
      <c r="F16" s="223">
        <v>27.56480117820324</v>
      </c>
      <c r="G16" s="196">
        <v>380303</v>
      </c>
      <c r="H16" s="197">
        <v>25.458762886597938</v>
      </c>
    </row>
    <row r="17" spans="1:8" ht="15" customHeight="1">
      <c r="A17" s="222" t="s">
        <v>359</v>
      </c>
      <c r="B17" s="196">
        <v>15065</v>
      </c>
      <c r="C17" s="196">
        <v>982155</v>
      </c>
      <c r="D17" s="223">
        <v>65.2</v>
      </c>
      <c r="E17" s="196">
        <v>414974</v>
      </c>
      <c r="F17" s="223">
        <v>27.5</v>
      </c>
      <c r="G17" s="196">
        <v>379007</v>
      </c>
      <c r="H17" s="197">
        <v>25.2</v>
      </c>
    </row>
    <row r="18" spans="1:8" ht="15" customHeight="1">
      <c r="A18" s="222" t="s">
        <v>363</v>
      </c>
      <c r="B18" s="196">
        <v>15153</v>
      </c>
      <c r="C18" s="196">
        <v>1072125</v>
      </c>
      <c r="D18" s="223">
        <v>70.8</v>
      </c>
      <c r="E18" s="196">
        <v>436110</v>
      </c>
      <c r="F18" s="223">
        <v>28.8</v>
      </c>
      <c r="G18" s="196">
        <v>387885</v>
      </c>
      <c r="H18" s="197">
        <v>25.6</v>
      </c>
    </row>
    <row r="19" spans="1:8" ht="15" customHeight="1">
      <c r="A19" s="222" t="s">
        <v>401</v>
      </c>
      <c r="B19" s="196">
        <v>14883</v>
      </c>
      <c r="C19" s="196">
        <v>1033494</v>
      </c>
      <c r="D19" s="223">
        <v>69.441241685144121</v>
      </c>
      <c r="E19" s="196">
        <v>425960</v>
      </c>
      <c r="F19" s="223">
        <v>28.620573809043876</v>
      </c>
      <c r="G19" s="196">
        <v>414675</v>
      </c>
      <c r="H19" s="197">
        <v>27.862326143922598</v>
      </c>
    </row>
    <row r="20" spans="1:8" ht="15" customHeight="1">
      <c r="A20" s="222" t="s">
        <v>438</v>
      </c>
      <c r="B20" s="196">
        <v>15055</v>
      </c>
      <c r="C20" s="196">
        <v>1010578</v>
      </c>
      <c r="D20" s="223">
        <v>67.125738957157097</v>
      </c>
      <c r="E20" s="196">
        <v>479562</v>
      </c>
      <c r="F20" s="223">
        <v>31.854001992693458</v>
      </c>
      <c r="G20" s="196">
        <v>381566</v>
      </c>
      <c r="H20" s="197">
        <v>25.34480239123215</v>
      </c>
    </row>
    <row r="21" spans="1:8" ht="15" customHeight="1">
      <c r="A21" s="222" t="s">
        <v>439</v>
      </c>
      <c r="B21" s="196">
        <v>14906</v>
      </c>
      <c r="C21" s="196">
        <v>1059299</v>
      </c>
      <c r="D21" s="223">
        <v>71.065275727894814</v>
      </c>
      <c r="E21" s="196">
        <v>486618</v>
      </c>
      <c r="F21" s="223">
        <v>32.645780222729101</v>
      </c>
      <c r="G21" s="196">
        <v>399379</v>
      </c>
      <c r="H21" s="197">
        <v>26.793170535354889</v>
      </c>
    </row>
    <row r="22" spans="1:8" ht="15" customHeight="1">
      <c r="A22" s="222" t="s">
        <v>491</v>
      </c>
      <c r="B22" s="196">
        <v>15060.96</v>
      </c>
      <c r="C22" s="196">
        <v>1029913</v>
      </c>
      <c r="D22" s="223">
        <v>68.382958324037787</v>
      </c>
      <c r="E22" s="196">
        <v>396291</v>
      </c>
      <c r="F22" s="223">
        <v>26.312466137616727</v>
      </c>
      <c r="G22" s="196">
        <v>447846</v>
      </c>
      <c r="H22" s="197">
        <v>29.735554705676133</v>
      </c>
    </row>
    <row r="23" spans="1:8" ht="15" customHeight="1" thickBot="1">
      <c r="A23" s="224" t="s">
        <v>522</v>
      </c>
      <c r="B23" s="199">
        <v>15034.3912487</v>
      </c>
      <c r="C23" s="199">
        <v>744072.70132809156</v>
      </c>
      <c r="D23" s="225">
        <v>49.491329267650279</v>
      </c>
      <c r="E23" s="199">
        <v>242114.9490021111</v>
      </c>
      <c r="F23" s="225">
        <v>16.104073985905242</v>
      </c>
      <c r="G23" s="199">
        <v>306818.62704860012</v>
      </c>
      <c r="H23" s="418">
        <v>20.40778518885028</v>
      </c>
    </row>
    <row r="24" spans="1:8" ht="22.5" customHeight="1">
      <c r="A24" s="221" t="s">
        <v>475</v>
      </c>
    </row>
    <row r="25" spans="1:8">
      <c r="A25" s="73"/>
    </row>
  </sheetData>
  <mergeCells count="7">
    <mergeCell ref="A1:H1"/>
    <mergeCell ref="A5:A8"/>
    <mergeCell ref="C5:D6"/>
    <mergeCell ref="E5:F6"/>
    <mergeCell ref="G5:H6"/>
    <mergeCell ref="B7:B8"/>
    <mergeCell ref="A3:H3"/>
  </mergeCells>
  <phoneticPr fontId="11" type="noConversion"/>
  <printOptions horizontalCentered="1"/>
  <pageMargins left="0.78740157480314965" right="0.78740157480314965" top="0.59055118110236227" bottom="0.98425196850393704" header="0" footer="0"/>
  <pageSetup paperSize="9" scale="61" orientation="portrait" r:id="rId1"/>
  <headerFooter alignWithMargins="0">
    <oddFooter>&amp;C&amp;A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transitionEntry="1" codeName="Hoja19">
    <pageSetUpPr fitToPage="1"/>
  </sheetPr>
  <dimension ref="A1:H23"/>
  <sheetViews>
    <sheetView showGridLines="0" view="pageBreakPreview" topLeftCell="A11" zoomScale="90" zoomScaleNormal="75" zoomScaleSheetLayoutView="90" workbookViewId="0">
      <selection activeCell="K25" sqref="K25"/>
    </sheetView>
  </sheetViews>
  <sheetFormatPr baseColWidth="10" defaultColWidth="19.140625" defaultRowHeight="12.75"/>
  <cols>
    <col min="1" max="7" width="21.42578125" style="72" customWidth="1"/>
    <col min="8" max="8" width="14.7109375" style="72" customWidth="1"/>
    <col min="9" max="10" width="19.140625" style="72" customWidth="1"/>
    <col min="11" max="11" width="16.42578125" style="72" customWidth="1"/>
    <col min="12" max="12" width="31.85546875" style="72" customWidth="1"/>
    <col min="13" max="13" width="2.28515625" style="72" customWidth="1"/>
    <col min="14" max="14" width="22.85546875" style="72" customWidth="1"/>
    <col min="15" max="15" width="2.28515625" style="72" customWidth="1"/>
    <col min="16" max="16" width="22.85546875" style="72" customWidth="1"/>
    <col min="17" max="17" width="2.28515625" style="72" customWidth="1"/>
    <col min="18" max="18" width="22.85546875" style="72" customWidth="1"/>
    <col min="19" max="19" width="2.28515625" style="72" customWidth="1"/>
    <col min="20" max="20" width="22.85546875" style="72" customWidth="1"/>
    <col min="21" max="21" width="2.28515625" style="72" customWidth="1"/>
    <col min="22" max="22" width="22.85546875" style="72" customWidth="1"/>
    <col min="23" max="23" width="2.28515625" style="72" customWidth="1"/>
    <col min="24" max="24" width="22.85546875" style="72" customWidth="1"/>
    <col min="25" max="16384" width="19.140625" style="72"/>
  </cols>
  <sheetData>
    <row r="1" spans="1:8" s="7" customFormat="1" ht="18.75">
      <c r="A1" s="480" t="s">
        <v>204</v>
      </c>
      <c r="B1" s="480"/>
      <c r="C1" s="480"/>
      <c r="D1" s="480"/>
      <c r="E1" s="480"/>
      <c r="F1" s="480"/>
      <c r="G1" s="480"/>
      <c r="H1" s="69"/>
    </row>
    <row r="2" spans="1:8" ht="13.5">
      <c r="A2" s="227"/>
      <c r="B2" s="227"/>
      <c r="C2" s="227"/>
      <c r="D2" s="227"/>
      <c r="E2" s="227"/>
      <c r="F2" s="227"/>
      <c r="G2" s="227"/>
    </row>
    <row r="3" spans="1:8" ht="15.75">
      <c r="A3" s="490" t="s">
        <v>399</v>
      </c>
      <c r="B3" s="493"/>
      <c r="C3" s="493"/>
      <c r="D3" s="493"/>
      <c r="E3" s="493"/>
      <c r="F3" s="493"/>
      <c r="G3" s="493"/>
      <c r="H3" s="19"/>
    </row>
    <row r="4" spans="1:8" ht="13.5" thickBot="1">
      <c r="A4" s="228"/>
      <c r="B4" s="228"/>
      <c r="C4" s="228"/>
      <c r="D4" s="228"/>
      <c r="E4" s="228"/>
      <c r="F4" s="228"/>
      <c r="H4" s="79"/>
    </row>
    <row r="5" spans="1:8" ht="35.25" customHeight="1">
      <c r="A5" s="494" t="s">
        <v>0</v>
      </c>
      <c r="B5" s="491" t="s">
        <v>17</v>
      </c>
      <c r="C5" s="491"/>
      <c r="D5" s="491"/>
      <c r="E5" s="491" t="s">
        <v>18</v>
      </c>
      <c r="F5" s="491"/>
      <c r="G5" s="492"/>
      <c r="H5" s="78"/>
    </row>
    <row r="6" spans="1:8" ht="16.5" customHeight="1">
      <c r="A6" s="495"/>
      <c r="B6" s="219" t="s">
        <v>19</v>
      </c>
      <c r="C6" s="219" t="s">
        <v>20</v>
      </c>
      <c r="D6" s="219" t="s">
        <v>21</v>
      </c>
      <c r="E6" s="219" t="s">
        <v>19</v>
      </c>
      <c r="F6" s="219" t="s">
        <v>20</v>
      </c>
      <c r="G6" s="229" t="s">
        <v>21</v>
      </c>
      <c r="H6" s="78"/>
    </row>
    <row r="7" spans="1:8" ht="16.5" customHeight="1">
      <c r="A7" s="495"/>
      <c r="B7" s="214" t="s">
        <v>180</v>
      </c>
      <c r="C7" s="214" t="s">
        <v>180</v>
      </c>
      <c r="D7" s="214" t="s">
        <v>180</v>
      </c>
      <c r="E7" s="214" t="s">
        <v>180</v>
      </c>
      <c r="F7" s="214" t="s">
        <v>180</v>
      </c>
      <c r="G7" s="215" t="s">
        <v>180</v>
      </c>
      <c r="H7" s="78"/>
    </row>
    <row r="8" spans="1:8" ht="18.75" customHeight="1" thickBot="1">
      <c r="A8" s="496"/>
      <c r="B8" s="217" t="s">
        <v>22</v>
      </c>
      <c r="C8" s="217" t="s">
        <v>476</v>
      </c>
      <c r="D8" s="217" t="s">
        <v>477</v>
      </c>
      <c r="E8" s="217" t="s">
        <v>22</v>
      </c>
      <c r="F8" s="217" t="s">
        <v>476</v>
      </c>
      <c r="G8" s="230" t="s">
        <v>477</v>
      </c>
      <c r="H8" s="78"/>
    </row>
    <row r="9" spans="1:8" ht="15" customHeight="1">
      <c r="A9" s="231" t="s">
        <v>203</v>
      </c>
      <c r="B9" s="232">
        <v>627.29999999999995</v>
      </c>
      <c r="C9" s="232">
        <v>291.10000000000002</v>
      </c>
      <c r="D9" s="232">
        <v>571.70000000000005</v>
      </c>
      <c r="E9" s="232">
        <v>511.4</v>
      </c>
      <c r="F9" s="232">
        <v>127.2</v>
      </c>
      <c r="G9" s="233">
        <v>292.10000000000002</v>
      </c>
    </row>
    <row r="10" spans="1:8" ht="15" customHeight="1">
      <c r="A10" s="234" t="s">
        <v>247</v>
      </c>
      <c r="B10" s="223">
        <v>620.20000000000005</v>
      </c>
      <c r="C10" s="223">
        <v>104.3</v>
      </c>
      <c r="D10" s="223">
        <v>416.7</v>
      </c>
      <c r="E10" s="223">
        <v>480.7</v>
      </c>
      <c r="F10" s="223">
        <v>180.9</v>
      </c>
      <c r="G10" s="235">
        <v>134.9</v>
      </c>
    </row>
    <row r="11" spans="1:8" ht="15" customHeight="1">
      <c r="A11" s="234" t="s">
        <v>290</v>
      </c>
      <c r="B11" s="223">
        <v>715</v>
      </c>
      <c r="C11" s="223">
        <v>299.5</v>
      </c>
      <c r="D11" s="223">
        <v>445.3</v>
      </c>
      <c r="E11" s="223">
        <v>585.6</v>
      </c>
      <c r="F11" s="223">
        <v>148.69999999999999</v>
      </c>
      <c r="G11" s="235">
        <v>316.2</v>
      </c>
    </row>
    <row r="12" spans="1:8" ht="15" customHeight="1">
      <c r="A12" s="234" t="s">
        <v>321</v>
      </c>
      <c r="B12" s="223">
        <v>718.1</v>
      </c>
      <c r="C12" s="223">
        <v>262.60000000000002</v>
      </c>
      <c r="D12" s="223">
        <v>611.29999999999995</v>
      </c>
      <c r="E12" s="223">
        <v>543</v>
      </c>
      <c r="F12" s="223">
        <v>199.5</v>
      </c>
      <c r="G12" s="235">
        <v>305.39999999999998</v>
      </c>
    </row>
    <row r="13" spans="1:8" ht="15" customHeight="1">
      <c r="A13" s="234" t="s">
        <v>326</v>
      </c>
      <c r="B13" s="223">
        <v>748.9</v>
      </c>
      <c r="C13" s="223">
        <v>269.7</v>
      </c>
      <c r="D13" s="223">
        <v>679.2</v>
      </c>
      <c r="E13" s="223">
        <v>552.20000000000005</v>
      </c>
      <c r="F13" s="223">
        <v>229.5</v>
      </c>
      <c r="G13" s="235">
        <v>330</v>
      </c>
    </row>
    <row r="14" spans="1:8" ht="15" customHeight="1">
      <c r="A14" s="234" t="s">
        <v>336</v>
      </c>
      <c r="B14" s="223">
        <v>710</v>
      </c>
      <c r="C14" s="223">
        <v>257.10000000000002</v>
      </c>
      <c r="D14" s="223">
        <v>706.3</v>
      </c>
      <c r="E14" s="223">
        <v>678.5</v>
      </c>
      <c r="F14" s="223">
        <v>294.2</v>
      </c>
      <c r="G14" s="235">
        <v>337.6</v>
      </c>
    </row>
    <row r="15" spans="1:8" ht="15" customHeight="1">
      <c r="A15" s="234" t="s">
        <v>344</v>
      </c>
      <c r="B15" s="223">
        <v>691.1</v>
      </c>
      <c r="C15" s="223">
        <v>190.6</v>
      </c>
      <c r="D15" s="223">
        <v>700</v>
      </c>
      <c r="E15" s="223">
        <v>834</v>
      </c>
      <c r="F15" s="223">
        <v>334.4</v>
      </c>
      <c r="G15" s="235">
        <v>299</v>
      </c>
    </row>
    <row r="16" spans="1:8" ht="15" customHeight="1">
      <c r="A16" s="234" t="s">
        <v>345</v>
      </c>
      <c r="B16" s="223">
        <v>727.2</v>
      </c>
      <c r="C16" s="223">
        <v>214</v>
      </c>
      <c r="D16" s="223">
        <v>717.2</v>
      </c>
      <c r="E16" s="223">
        <v>879.9</v>
      </c>
      <c r="F16" s="223">
        <v>357.9</v>
      </c>
      <c r="G16" s="235">
        <v>316.89999999999998</v>
      </c>
    </row>
    <row r="17" spans="1:7" ht="15" customHeight="1">
      <c r="A17" s="234" t="s">
        <v>359</v>
      </c>
      <c r="B17" s="223">
        <v>703.8</v>
      </c>
      <c r="C17" s="223">
        <v>206</v>
      </c>
      <c r="D17" s="223">
        <v>698.2</v>
      </c>
      <c r="E17" s="223">
        <v>735.3</v>
      </c>
      <c r="F17" s="223">
        <v>340.6</v>
      </c>
      <c r="G17" s="235">
        <v>316.89999999999998</v>
      </c>
    </row>
    <row r="18" spans="1:7" ht="15" customHeight="1">
      <c r="A18" s="234" t="s">
        <v>363</v>
      </c>
      <c r="B18" s="223">
        <v>728</v>
      </c>
      <c r="C18" s="223">
        <v>211.3</v>
      </c>
      <c r="D18" s="223">
        <v>643.9</v>
      </c>
      <c r="E18" s="223">
        <v>888</v>
      </c>
      <c r="F18" s="223">
        <v>370.7</v>
      </c>
      <c r="G18" s="235">
        <v>335.1</v>
      </c>
    </row>
    <row r="19" spans="1:7" ht="15" customHeight="1">
      <c r="A19" s="234" t="s">
        <v>401</v>
      </c>
      <c r="B19" s="223">
        <v>740.8</v>
      </c>
      <c r="C19" s="223">
        <v>203.6</v>
      </c>
      <c r="D19" s="223">
        <v>677.2</v>
      </c>
      <c r="E19" s="223">
        <v>862</v>
      </c>
      <c r="F19" s="223">
        <v>363.8</v>
      </c>
      <c r="G19" s="235">
        <v>345.6</v>
      </c>
    </row>
    <row r="20" spans="1:7" ht="15" customHeight="1">
      <c r="A20" s="234" t="s">
        <v>438</v>
      </c>
      <c r="B20" s="223">
        <v>742.4</v>
      </c>
      <c r="C20" s="223">
        <v>222.1</v>
      </c>
      <c r="D20" s="223">
        <v>562.9</v>
      </c>
      <c r="E20" s="223">
        <v>866.4</v>
      </c>
      <c r="F20" s="223">
        <v>434.6</v>
      </c>
      <c r="G20" s="235">
        <v>346.6</v>
      </c>
    </row>
    <row r="21" spans="1:7" ht="15" customHeight="1">
      <c r="A21" s="234" t="s">
        <v>439</v>
      </c>
      <c r="B21" s="223">
        <v>729.8</v>
      </c>
      <c r="C21" s="223">
        <v>240.7</v>
      </c>
      <c r="D21" s="223">
        <v>494.3</v>
      </c>
      <c r="E21" s="223">
        <v>912.9</v>
      </c>
      <c r="F21" s="223">
        <v>497</v>
      </c>
      <c r="G21" s="235">
        <v>360.6</v>
      </c>
    </row>
    <row r="22" spans="1:7" ht="15" customHeight="1">
      <c r="A22" s="234" t="s">
        <v>491</v>
      </c>
      <c r="B22" s="223">
        <v>1000.00366</v>
      </c>
      <c r="C22" s="223">
        <v>310.29239999999999</v>
      </c>
      <c r="D22" s="223">
        <v>564.39958999999999</v>
      </c>
      <c r="E22" s="223">
        <v>229.10300000000001</v>
      </c>
      <c r="F22" s="223">
        <v>152.71899999999999</v>
      </c>
      <c r="G22" s="235">
        <v>169.57</v>
      </c>
    </row>
    <row r="23" spans="1:7" ht="15" customHeight="1" thickBot="1">
      <c r="A23" s="236" t="s">
        <v>522</v>
      </c>
      <c r="B23" s="225">
        <v>719.81651206067602</v>
      </c>
      <c r="C23" s="225">
        <v>221.73052061370299</v>
      </c>
      <c r="D23" s="225">
        <v>583.26109041837401</v>
      </c>
      <c r="E23" s="225">
        <v>360.42659252535799</v>
      </c>
      <c r="F23" s="225">
        <v>131.86871935230101</v>
      </c>
      <c r="G23" s="226">
        <v>165.918102410345</v>
      </c>
    </row>
  </sheetData>
  <mergeCells count="5">
    <mergeCell ref="A1:G1"/>
    <mergeCell ref="B5:D5"/>
    <mergeCell ref="E5:G5"/>
    <mergeCell ref="A3:G3"/>
    <mergeCell ref="A5:A8"/>
  </mergeCells>
  <printOptions horizontalCentered="1"/>
  <pageMargins left="0.78740157480314965" right="0.78740157480314965" top="0.59055118110236227" bottom="0.98425196850393704" header="0" footer="0"/>
  <pageSetup paperSize="9" scale="5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0">
    <pageSetUpPr fitToPage="1"/>
  </sheetPr>
  <dimension ref="A1:M30"/>
  <sheetViews>
    <sheetView showGridLines="0" view="pageBreakPreview" zoomScale="85" zoomScaleNormal="75" zoomScaleSheetLayoutView="85" workbookViewId="0">
      <selection activeCell="H40" sqref="H40"/>
    </sheetView>
  </sheetViews>
  <sheetFormatPr baseColWidth="10" defaultColWidth="11.42578125" defaultRowHeight="12.75"/>
  <cols>
    <col min="1" max="1" width="26.7109375" style="36" customWidth="1"/>
    <col min="2" max="2" width="16.7109375" style="36" customWidth="1"/>
    <col min="3" max="11" width="14.42578125" style="36" customWidth="1"/>
    <col min="12" max="12" width="3.7109375" style="36" customWidth="1"/>
    <col min="13" max="13" width="11" style="36" customWidth="1"/>
    <col min="14" max="16384" width="11.42578125" style="36"/>
  </cols>
  <sheetData>
    <row r="1" spans="1:13" s="3" customFormat="1" ht="18.75">
      <c r="A1" s="498" t="s">
        <v>204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</row>
    <row r="2" spans="1:13" ht="12.75" customHeight="1">
      <c r="A2" s="497"/>
      <c r="B2" s="497"/>
    </row>
    <row r="3" spans="1:13" s="11" customFormat="1" ht="15.75">
      <c r="A3" s="499" t="s">
        <v>390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</row>
    <row r="4" spans="1:13" s="8" customFormat="1" ht="14.25" customHeight="1" thickBot="1">
      <c r="A4" s="237"/>
      <c r="B4" s="237"/>
      <c r="L4" s="36"/>
    </row>
    <row r="5" spans="1:13" ht="14.25">
      <c r="A5" s="500" t="s">
        <v>24</v>
      </c>
      <c r="B5" s="251" t="s">
        <v>23</v>
      </c>
      <c r="C5" s="506">
        <v>2014</v>
      </c>
      <c r="D5" s="506">
        <v>2015</v>
      </c>
      <c r="E5" s="506">
        <v>2016</v>
      </c>
      <c r="F5" s="506">
        <v>2017</v>
      </c>
      <c r="G5" s="506">
        <v>2018</v>
      </c>
      <c r="H5" s="506">
        <v>2019</v>
      </c>
      <c r="I5" s="506">
        <v>2020</v>
      </c>
      <c r="J5" s="506">
        <v>2021</v>
      </c>
      <c r="K5" s="503">
        <v>2022</v>
      </c>
      <c r="M5" s="8"/>
    </row>
    <row r="6" spans="1:13" ht="14.25">
      <c r="A6" s="501"/>
      <c r="B6" s="252" t="s">
        <v>25</v>
      </c>
      <c r="C6" s="507"/>
      <c r="D6" s="507"/>
      <c r="E6" s="507"/>
      <c r="F6" s="507"/>
      <c r="G6" s="507"/>
      <c r="H6" s="507"/>
      <c r="I6" s="507"/>
      <c r="J6" s="507"/>
      <c r="K6" s="504"/>
      <c r="M6" s="8"/>
    </row>
    <row r="7" spans="1:13" ht="15" thickBot="1">
      <c r="A7" s="502"/>
      <c r="B7" s="253" t="s">
        <v>26</v>
      </c>
      <c r="C7" s="508"/>
      <c r="D7" s="508"/>
      <c r="E7" s="508"/>
      <c r="F7" s="508"/>
      <c r="G7" s="508"/>
      <c r="H7" s="508"/>
      <c r="I7" s="508"/>
      <c r="J7" s="508"/>
      <c r="K7" s="505"/>
      <c r="M7" s="8"/>
    </row>
    <row r="8" spans="1:13" ht="30" customHeight="1">
      <c r="A8" s="238" t="s">
        <v>190</v>
      </c>
      <c r="B8" s="239" t="s">
        <v>27</v>
      </c>
      <c r="C8" s="240"/>
      <c r="D8" s="240"/>
      <c r="E8" s="240"/>
      <c r="F8" s="240"/>
      <c r="G8" s="240"/>
      <c r="H8" s="240"/>
      <c r="I8" s="240"/>
      <c r="J8" s="240"/>
      <c r="K8" s="241"/>
      <c r="M8" s="8"/>
    </row>
    <row r="9" spans="1:13" ht="14.1" customHeight="1">
      <c r="A9" s="242" t="s">
        <v>28</v>
      </c>
      <c r="B9" s="243">
        <v>26</v>
      </c>
      <c r="C9" s="244">
        <v>29.34</v>
      </c>
      <c r="D9" s="244">
        <v>29.37</v>
      </c>
      <c r="E9" s="244">
        <v>24.55</v>
      </c>
      <c r="F9" s="244">
        <v>23.97</v>
      </c>
      <c r="G9" s="244">
        <v>24.32</v>
      </c>
      <c r="H9" s="244">
        <v>24.76</v>
      </c>
      <c r="I9" s="244">
        <v>22.47</v>
      </c>
      <c r="J9" s="244">
        <v>32.65</v>
      </c>
      <c r="K9" s="245">
        <v>71.94</v>
      </c>
      <c r="M9" s="41"/>
    </row>
    <row r="10" spans="1:13" ht="14.1" customHeight="1">
      <c r="A10" s="242" t="s">
        <v>29</v>
      </c>
      <c r="B10" s="243">
        <v>33.5</v>
      </c>
      <c r="C10" s="244">
        <v>38.94</v>
      </c>
      <c r="D10" s="244">
        <v>39.32</v>
      </c>
      <c r="E10" s="244">
        <v>36.590000000000003</v>
      </c>
      <c r="F10" s="244">
        <v>34.36</v>
      </c>
      <c r="G10" s="244">
        <v>32.6</v>
      </c>
      <c r="H10" s="244">
        <v>33.99</v>
      </c>
      <c r="I10" s="244">
        <v>33.79</v>
      </c>
      <c r="J10" s="244">
        <v>42.98</v>
      </c>
      <c r="K10" s="245">
        <v>78.87</v>
      </c>
      <c r="M10" s="41"/>
    </row>
    <row r="11" spans="1:13" ht="14.1" customHeight="1">
      <c r="A11" s="242" t="s">
        <v>30</v>
      </c>
      <c r="B11" s="243">
        <v>26</v>
      </c>
      <c r="C11" s="244">
        <v>32.44</v>
      </c>
      <c r="D11" s="244">
        <v>32.799999999999997</v>
      </c>
      <c r="E11" s="244">
        <v>30.22</v>
      </c>
      <c r="F11" s="244">
        <v>28.59</v>
      </c>
      <c r="G11" s="244">
        <v>27.2</v>
      </c>
      <c r="H11" s="244">
        <v>29.08</v>
      </c>
      <c r="I11" s="244">
        <v>26.25</v>
      </c>
      <c r="J11" s="244">
        <v>36.03</v>
      </c>
      <c r="K11" s="245">
        <v>72.150000000000006</v>
      </c>
      <c r="M11" s="41"/>
    </row>
    <row r="12" spans="1:13" ht="14.1" customHeight="1">
      <c r="A12" s="242" t="s">
        <v>31</v>
      </c>
      <c r="B12" s="243">
        <v>21</v>
      </c>
      <c r="C12" s="244">
        <v>22.79</v>
      </c>
      <c r="D12" s="244">
        <v>23.25</v>
      </c>
      <c r="E12" s="244">
        <v>22.09</v>
      </c>
      <c r="F12" s="244">
        <v>20.91</v>
      </c>
      <c r="G12" s="244">
        <v>21.09</v>
      </c>
      <c r="H12" s="244">
        <v>21.88</v>
      </c>
      <c r="I12" s="244">
        <v>21.52</v>
      </c>
      <c r="J12" s="244">
        <v>27.57</v>
      </c>
      <c r="K12" s="245">
        <v>54.65</v>
      </c>
      <c r="M12" s="41"/>
    </row>
    <row r="13" spans="1:13" ht="14.1" customHeight="1">
      <c r="A13" s="242" t="s">
        <v>32</v>
      </c>
      <c r="B13" s="243">
        <v>46</v>
      </c>
      <c r="C13" s="244">
        <v>39.520000000000003</v>
      </c>
      <c r="D13" s="244">
        <v>39.200000000000003</v>
      </c>
      <c r="E13" s="244">
        <v>34.33</v>
      </c>
      <c r="F13" s="244">
        <v>31.88</v>
      </c>
      <c r="G13" s="244">
        <v>32.549999999999997</v>
      </c>
      <c r="H13" s="244">
        <v>34.270000000000003</v>
      </c>
      <c r="I13" s="244">
        <v>32.380000000000003</v>
      </c>
      <c r="J13" s="244">
        <v>48.91</v>
      </c>
      <c r="K13" s="245">
        <v>97.33</v>
      </c>
      <c r="M13" s="41"/>
    </row>
    <row r="14" spans="1:13" ht="14.1" customHeight="1">
      <c r="A14" s="242"/>
      <c r="B14" s="243"/>
      <c r="C14" s="244"/>
      <c r="D14" s="244"/>
      <c r="E14" s="244"/>
      <c r="F14" s="244"/>
      <c r="G14" s="244"/>
      <c r="H14" s="244"/>
      <c r="I14" s="244"/>
      <c r="J14" s="244"/>
      <c r="K14" s="245"/>
      <c r="M14" s="41"/>
    </row>
    <row r="15" spans="1:13" ht="14.1" customHeight="1">
      <c r="A15" s="246" t="s">
        <v>191</v>
      </c>
      <c r="B15" s="243" t="s">
        <v>296</v>
      </c>
      <c r="C15" s="244"/>
      <c r="D15" s="244"/>
      <c r="E15" s="244"/>
      <c r="F15" s="244"/>
      <c r="G15" s="244"/>
      <c r="H15" s="244"/>
      <c r="I15" s="244"/>
      <c r="J15" s="244"/>
      <c r="K15" s="245"/>
      <c r="M15" s="41"/>
    </row>
    <row r="16" spans="1:13" ht="14.1" customHeight="1">
      <c r="A16" s="242" t="s">
        <v>33</v>
      </c>
      <c r="B16" s="243">
        <v>18</v>
      </c>
      <c r="C16" s="244">
        <v>21.26</v>
      </c>
      <c r="D16" s="244">
        <v>21.81</v>
      </c>
      <c r="E16" s="244">
        <v>20.41</v>
      </c>
      <c r="F16" s="244">
        <v>19.16</v>
      </c>
      <c r="G16" s="244">
        <v>20.149999999999999</v>
      </c>
      <c r="H16" s="244">
        <v>20.2</v>
      </c>
      <c r="I16" s="244">
        <v>20.8</v>
      </c>
      <c r="J16" s="244">
        <v>23.04</v>
      </c>
      <c r="K16" s="245">
        <v>39.47</v>
      </c>
      <c r="M16" s="41"/>
    </row>
    <row r="17" spans="1:13" ht="14.1" customHeight="1">
      <c r="A17" s="242"/>
      <c r="B17" s="243"/>
      <c r="C17" s="244"/>
      <c r="D17" s="244"/>
      <c r="E17" s="244"/>
      <c r="F17" s="244"/>
      <c r="G17" s="244"/>
      <c r="H17" s="244"/>
      <c r="I17" s="244"/>
      <c r="J17" s="244"/>
      <c r="K17" s="245"/>
      <c r="M17" s="41"/>
    </row>
    <row r="18" spans="1:13" ht="14.1" customHeight="1">
      <c r="A18" s="246" t="s">
        <v>209</v>
      </c>
      <c r="B18" s="243" t="s">
        <v>297</v>
      </c>
      <c r="C18" s="244"/>
      <c r="D18" s="244"/>
      <c r="E18" s="244"/>
      <c r="F18" s="244"/>
      <c r="G18" s="244"/>
      <c r="H18" s="244"/>
      <c r="I18" s="244"/>
      <c r="J18" s="244"/>
      <c r="K18" s="245"/>
      <c r="M18" s="41"/>
    </row>
    <row r="19" spans="1:13" ht="14.1" customHeight="1">
      <c r="A19" s="242" t="s">
        <v>34</v>
      </c>
      <c r="B19" s="243">
        <v>50</v>
      </c>
      <c r="C19" s="244">
        <v>61.49</v>
      </c>
      <c r="D19" s="244">
        <v>67.37</v>
      </c>
      <c r="E19" s="244">
        <v>70.349999999999994</v>
      </c>
      <c r="F19" s="244">
        <v>70.790000000000006</v>
      </c>
      <c r="G19" s="244">
        <v>69.14</v>
      </c>
      <c r="H19" s="244">
        <v>68.290000000000006</v>
      </c>
      <c r="I19" s="244">
        <v>69.38</v>
      </c>
      <c r="J19" s="244">
        <v>71.88</v>
      </c>
      <c r="K19" s="245">
        <v>104.77</v>
      </c>
      <c r="M19" s="41"/>
    </row>
    <row r="20" spans="1:13" ht="14.1" customHeight="1">
      <c r="A20" s="242"/>
      <c r="B20" s="243"/>
      <c r="C20" s="244"/>
      <c r="D20" s="244"/>
      <c r="E20" s="244"/>
      <c r="F20" s="244"/>
      <c r="G20" s="244"/>
      <c r="H20" s="244"/>
      <c r="I20" s="244"/>
      <c r="J20" s="244"/>
      <c r="K20" s="245"/>
      <c r="M20" s="41"/>
    </row>
    <row r="21" spans="1:13" ht="14.1" customHeight="1">
      <c r="A21" s="242" t="s">
        <v>157</v>
      </c>
      <c r="B21" s="243"/>
      <c r="C21" s="244">
        <v>43.59</v>
      </c>
      <c r="D21" s="244">
        <v>51.18</v>
      </c>
      <c r="E21" s="244">
        <v>47.11</v>
      </c>
      <c r="F21" s="244">
        <v>44.31</v>
      </c>
      <c r="G21" s="244">
        <v>42.68</v>
      </c>
      <c r="H21" s="244">
        <v>44.42</v>
      </c>
      <c r="I21" s="244">
        <v>38.82</v>
      </c>
      <c r="J21" s="244">
        <v>55.93</v>
      </c>
      <c r="K21" s="245">
        <v>98.95</v>
      </c>
      <c r="M21" s="41"/>
    </row>
    <row r="22" spans="1:13" ht="14.1" customHeight="1">
      <c r="A22" s="242"/>
      <c r="B22" s="243"/>
      <c r="C22" s="244"/>
      <c r="D22" s="244"/>
      <c r="E22" s="244"/>
      <c r="F22" s="244"/>
      <c r="G22" s="244"/>
      <c r="H22" s="244"/>
      <c r="I22" s="244"/>
      <c r="J22" s="244"/>
      <c r="K22" s="245"/>
      <c r="M22" s="41"/>
    </row>
    <row r="23" spans="1:13" ht="13.5" customHeight="1">
      <c r="A23" s="246" t="s">
        <v>35</v>
      </c>
      <c r="B23" s="243" t="s">
        <v>36</v>
      </c>
      <c r="C23" s="244"/>
      <c r="D23" s="244"/>
      <c r="E23" s="244"/>
      <c r="F23" s="244"/>
      <c r="G23" s="244"/>
      <c r="H23" s="244"/>
      <c r="I23" s="244"/>
      <c r="J23" s="244"/>
      <c r="K23" s="245"/>
      <c r="M23" s="41"/>
    </row>
    <row r="24" spans="1:13" ht="14.1" customHeight="1">
      <c r="A24" s="242" t="s">
        <v>192</v>
      </c>
      <c r="B24" s="243" t="s">
        <v>37</v>
      </c>
      <c r="C24" s="244">
        <v>25.16</v>
      </c>
      <c r="D24" s="244">
        <v>24.72</v>
      </c>
      <c r="E24" s="244">
        <v>21.98</v>
      </c>
      <c r="F24" s="244">
        <v>22.97</v>
      </c>
      <c r="G24" s="244" t="s">
        <v>291</v>
      </c>
      <c r="H24" s="244" t="s">
        <v>291</v>
      </c>
      <c r="I24" s="244" t="s">
        <v>291</v>
      </c>
      <c r="J24" s="244" t="s">
        <v>291</v>
      </c>
      <c r="K24" s="245" t="s">
        <v>291</v>
      </c>
      <c r="M24" s="41"/>
    </row>
    <row r="25" spans="1:13" ht="14.1" customHeight="1">
      <c r="A25" s="242" t="s">
        <v>192</v>
      </c>
      <c r="B25" s="243" t="s">
        <v>38</v>
      </c>
      <c r="C25" s="244">
        <v>32.83</v>
      </c>
      <c r="D25" s="244">
        <v>33.049999999999997</v>
      </c>
      <c r="E25" s="244">
        <v>30.89</v>
      </c>
      <c r="F25" s="244">
        <v>28.33</v>
      </c>
      <c r="G25" s="244">
        <v>28.72</v>
      </c>
      <c r="H25" s="244">
        <v>30.38</v>
      </c>
      <c r="I25" s="244">
        <v>29.4</v>
      </c>
      <c r="J25" s="244">
        <v>35.32</v>
      </c>
      <c r="K25" s="245">
        <v>63.9</v>
      </c>
      <c r="M25" s="41"/>
    </row>
    <row r="26" spans="1:13" ht="14.1" customHeight="1">
      <c r="A26" s="242" t="s">
        <v>192</v>
      </c>
      <c r="B26" s="243" t="s">
        <v>39</v>
      </c>
      <c r="C26" s="244">
        <v>39.479999999999997</v>
      </c>
      <c r="D26" s="244">
        <v>40.57</v>
      </c>
      <c r="E26" s="244">
        <v>34.229999999999997</v>
      </c>
      <c r="F26" s="244">
        <v>31.17</v>
      </c>
      <c r="G26" s="244">
        <v>31</v>
      </c>
      <c r="H26" s="244">
        <v>31.82</v>
      </c>
      <c r="I26" s="244">
        <v>30.18</v>
      </c>
      <c r="J26" s="244">
        <v>37.229999999999997</v>
      </c>
      <c r="K26" s="245">
        <v>65.16</v>
      </c>
      <c r="M26" s="41"/>
    </row>
    <row r="27" spans="1:13" ht="14.1" customHeight="1">
      <c r="A27" s="242" t="s">
        <v>192</v>
      </c>
      <c r="B27" s="243" t="s">
        <v>40</v>
      </c>
      <c r="C27" s="244">
        <v>38.770000000000003</v>
      </c>
      <c r="D27" s="244">
        <v>39.700000000000003</v>
      </c>
      <c r="E27" s="244">
        <v>39.96</v>
      </c>
      <c r="F27" s="244">
        <v>37.369999999999997</v>
      </c>
      <c r="G27" s="244">
        <v>36.76</v>
      </c>
      <c r="H27" s="244">
        <v>37.71</v>
      </c>
      <c r="I27" s="244">
        <v>36.630000000000003</v>
      </c>
      <c r="J27" s="244">
        <v>43.77</v>
      </c>
      <c r="K27" s="245">
        <v>77.39</v>
      </c>
      <c r="M27" s="41"/>
    </row>
    <row r="28" spans="1:13" ht="14.1" customHeight="1">
      <c r="A28" s="242" t="s">
        <v>192</v>
      </c>
      <c r="B28" s="243" t="s">
        <v>41</v>
      </c>
      <c r="C28" s="244">
        <v>38.590000000000003</v>
      </c>
      <c r="D28" s="244">
        <v>40.22</v>
      </c>
      <c r="E28" s="244">
        <v>36.200000000000003</v>
      </c>
      <c r="F28" s="244">
        <v>37.200000000000003</v>
      </c>
      <c r="G28" s="244">
        <v>38.020000000000003</v>
      </c>
      <c r="H28" s="244">
        <v>35.21</v>
      </c>
      <c r="I28" s="244">
        <v>33.159999999999997</v>
      </c>
      <c r="J28" s="244">
        <v>44.65</v>
      </c>
      <c r="K28" s="245">
        <v>74.010000000000005</v>
      </c>
      <c r="M28" s="41"/>
    </row>
    <row r="29" spans="1:13" ht="14.1" customHeight="1" thickBot="1">
      <c r="A29" s="247" t="s">
        <v>192</v>
      </c>
      <c r="B29" s="248" t="s">
        <v>42</v>
      </c>
      <c r="C29" s="249">
        <v>39.78</v>
      </c>
      <c r="D29" s="249">
        <v>40.6</v>
      </c>
      <c r="E29" s="249">
        <v>37.4</v>
      </c>
      <c r="F29" s="249">
        <v>34.619999999999997</v>
      </c>
      <c r="G29" s="249">
        <v>34.74</v>
      </c>
      <c r="H29" s="249">
        <v>35.92</v>
      </c>
      <c r="I29" s="249">
        <v>33.75</v>
      </c>
      <c r="J29" s="249">
        <v>41.74</v>
      </c>
      <c r="K29" s="250">
        <v>73.12</v>
      </c>
      <c r="M29" s="41"/>
    </row>
    <row r="30" spans="1:13">
      <c r="A30" s="42"/>
      <c r="B30" s="42"/>
    </row>
  </sheetData>
  <mergeCells count="13">
    <mergeCell ref="A2:B2"/>
    <mergeCell ref="A1:L1"/>
    <mergeCell ref="A3:L3"/>
    <mergeCell ref="A5:A7"/>
    <mergeCell ref="K5:K7"/>
    <mergeCell ref="J5:J7"/>
    <mergeCell ref="I5:I7"/>
    <mergeCell ref="H5:H7"/>
    <mergeCell ref="G5:G7"/>
    <mergeCell ref="F5:F7"/>
    <mergeCell ref="E5:E7"/>
    <mergeCell ref="C5:C7"/>
    <mergeCell ref="D5:D7"/>
  </mergeCells>
  <printOptions horizontalCentered="1"/>
  <pageMargins left="0.78740157480314965" right="0.45" top="0.59055118110236227" bottom="0.98425196850393704" header="0" footer="0"/>
  <pageSetup paperSize="9" scale="7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1">
    <pageSetUpPr fitToPage="1"/>
  </sheetPr>
  <dimension ref="A1:L21"/>
  <sheetViews>
    <sheetView showGridLines="0" view="pageBreakPreview" zoomScale="75" zoomScaleNormal="75" workbookViewId="0">
      <selection activeCell="I21" sqref="I21"/>
    </sheetView>
  </sheetViews>
  <sheetFormatPr baseColWidth="10" defaultColWidth="11.42578125" defaultRowHeight="12.75"/>
  <cols>
    <col min="1" max="1" width="15.7109375" style="36" customWidth="1"/>
    <col min="2" max="8" width="16.7109375" style="36" customWidth="1"/>
    <col min="9" max="9" width="6.85546875" style="36" customWidth="1"/>
    <col min="10" max="16384" width="11.42578125" style="36"/>
  </cols>
  <sheetData>
    <row r="1" spans="1:12" s="3" customFormat="1" ht="18.75">
      <c r="A1" s="498" t="s">
        <v>204</v>
      </c>
      <c r="B1" s="498"/>
      <c r="C1" s="498"/>
      <c r="D1" s="498"/>
      <c r="E1" s="498"/>
      <c r="F1" s="498"/>
      <c r="G1" s="498"/>
      <c r="H1" s="498"/>
      <c r="I1" s="81"/>
      <c r="J1" s="6"/>
      <c r="K1" s="6"/>
      <c r="L1" s="6"/>
    </row>
    <row r="2" spans="1:12" ht="13.5">
      <c r="A2" s="259"/>
      <c r="B2" s="259"/>
      <c r="C2" s="259"/>
      <c r="D2" s="259"/>
      <c r="E2" s="259"/>
      <c r="F2" s="259"/>
      <c r="G2" s="259"/>
      <c r="H2" s="259"/>
      <c r="I2" s="42"/>
      <c r="J2" s="42"/>
      <c r="K2" s="42"/>
      <c r="L2" s="42"/>
    </row>
    <row r="3" spans="1:12" ht="15" customHeight="1">
      <c r="A3" s="447" t="s">
        <v>385</v>
      </c>
      <c r="B3" s="447"/>
      <c r="C3" s="447"/>
      <c r="D3" s="447"/>
      <c r="E3" s="447"/>
      <c r="F3" s="447"/>
      <c r="G3" s="447"/>
      <c r="H3" s="447"/>
    </row>
    <row r="4" spans="1:12" ht="15" customHeight="1">
      <c r="A4" s="447" t="s">
        <v>241</v>
      </c>
      <c r="B4" s="447"/>
      <c r="C4" s="447"/>
      <c r="D4" s="447"/>
      <c r="E4" s="447"/>
      <c r="F4" s="447"/>
      <c r="G4" s="447"/>
      <c r="H4" s="447"/>
    </row>
    <row r="5" spans="1:12" ht="15" customHeight="1">
      <c r="A5" s="447" t="s">
        <v>358</v>
      </c>
      <c r="B5" s="447"/>
      <c r="C5" s="447"/>
      <c r="D5" s="447"/>
      <c r="E5" s="447"/>
      <c r="F5" s="447"/>
      <c r="G5" s="447"/>
      <c r="H5" s="447"/>
    </row>
    <row r="6" spans="1:12">
      <c r="A6" s="515"/>
      <c r="B6" s="515"/>
      <c r="C6" s="515"/>
      <c r="D6" s="515"/>
      <c r="E6" s="515"/>
      <c r="F6" s="515"/>
      <c r="G6" s="515"/>
      <c r="H6" s="515"/>
    </row>
    <row r="7" spans="1:12" ht="32.25" customHeight="1">
      <c r="A7" s="509" t="s">
        <v>0</v>
      </c>
      <c r="B7" s="511" t="s">
        <v>151</v>
      </c>
      <c r="C7" s="511"/>
      <c r="D7" s="511"/>
      <c r="E7" s="511"/>
      <c r="F7" s="516" t="s">
        <v>478</v>
      </c>
      <c r="G7" s="511" t="s">
        <v>43</v>
      </c>
      <c r="H7" s="513" t="s">
        <v>4</v>
      </c>
    </row>
    <row r="8" spans="1:12" ht="32.25" customHeight="1" thickBot="1">
      <c r="A8" s="510"/>
      <c r="B8" s="254" t="s">
        <v>19</v>
      </c>
      <c r="C8" s="254" t="s">
        <v>20</v>
      </c>
      <c r="D8" s="254" t="s">
        <v>21</v>
      </c>
      <c r="E8" s="254" t="s">
        <v>4</v>
      </c>
      <c r="F8" s="517"/>
      <c r="G8" s="512"/>
      <c r="H8" s="514"/>
    </row>
    <row r="9" spans="1:12" ht="24" customHeight="1">
      <c r="A9" s="183">
        <v>2013</v>
      </c>
      <c r="B9" s="184">
        <v>769.74424299999998</v>
      </c>
      <c r="C9" s="184">
        <v>79.269643000000002</v>
      </c>
      <c r="D9" s="184">
        <v>110.66539299999999</v>
      </c>
      <c r="E9" s="184">
        <v>959.67927899999995</v>
      </c>
      <c r="F9" s="184">
        <v>806.66533700000002</v>
      </c>
      <c r="G9" s="184">
        <v>185.766435</v>
      </c>
      <c r="H9" s="185">
        <v>1952.1110510000001</v>
      </c>
    </row>
    <row r="10" spans="1:12" ht="15" customHeight="1">
      <c r="A10" s="255">
        <v>2014</v>
      </c>
      <c r="B10" s="187">
        <v>892.40697</v>
      </c>
      <c r="C10" s="187">
        <v>75.604917999999998</v>
      </c>
      <c r="D10" s="187">
        <v>106.941591</v>
      </c>
      <c r="E10" s="187">
        <v>1074.953479</v>
      </c>
      <c r="F10" s="187">
        <v>720.53018999999995</v>
      </c>
      <c r="G10" s="187">
        <v>188.830986</v>
      </c>
      <c r="H10" s="188">
        <v>1984.3146549999999</v>
      </c>
    </row>
    <row r="11" spans="1:12" ht="15" customHeight="1">
      <c r="A11" s="186">
        <v>2015</v>
      </c>
      <c r="B11" s="187">
        <v>849.28089199999999</v>
      </c>
      <c r="C11" s="187">
        <v>107.68300600000001</v>
      </c>
      <c r="D11" s="187">
        <v>117.990669</v>
      </c>
      <c r="E11" s="187">
        <v>1074.954567</v>
      </c>
      <c r="F11" s="187">
        <v>739.06774800000005</v>
      </c>
      <c r="G11" s="187">
        <v>190.78069199999999</v>
      </c>
      <c r="H11" s="188">
        <v>2004.803007</v>
      </c>
    </row>
    <row r="12" spans="1:12" ht="15" customHeight="1">
      <c r="A12" s="255">
        <v>2016</v>
      </c>
      <c r="B12" s="187">
        <v>674.10364200000004</v>
      </c>
      <c r="C12" s="187">
        <v>88.830043000000003</v>
      </c>
      <c r="D12" s="187">
        <v>128.492276</v>
      </c>
      <c r="E12" s="187">
        <v>891.42596100000014</v>
      </c>
      <c r="F12" s="187">
        <v>691.81696199999999</v>
      </c>
      <c r="G12" s="187">
        <v>166.50962899999999</v>
      </c>
      <c r="H12" s="188">
        <v>1749.7525519999999</v>
      </c>
    </row>
    <row r="13" spans="1:12" ht="15" customHeight="1">
      <c r="A13" s="255">
        <v>2017</v>
      </c>
      <c r="B13" s="187">
        <v>690.20611499999995</v>
      </c>
      <c r="C13" s="187">
        <v>81.089555000000004</v>
      </c>
      <c r="D13" s="187">
        <v>134.88729799999999</v>
      </c>
      <c r="E13" s="187">
        <v>906.18296799999996</v>
      </c>
      <c r="F13" s="187">
        <v>686.53042300000004</v>
      </c>
      <c r="G13" s="187">
        <v>167.50564199999999</v>
      </c>
      <c r="H13" s="188">
        <v>1760.2190330000001</v>
      </c>
    </row>
    <row r="14" spans="1:12" ht="15" customHeight="1">
      <c r="A14" s="186">
        <v>2018</v>
      </c>
      <c r="B14" s="187">
        <v>674.445696</v>
      </c>
      <c r="C14" s="187">
        <v>94.863551000000001</v>
      </c>
      <c r="D14" s="187">
        <v>139.358386</v>
      </c>
      <c r="E14" s="187">
        <v>908.66763300000002</v>
      </c>
      <c r="F14" s="187">
        <v>690.55976599999997</v>
      </c>
      <c r="G14" s="187">
        <v>168.19071400000001</v>
      </c>
      <c r="H14" s="188">
        <v>1767.4181129999999</v>
      </c>
    </row>
    <row r="15" spans="1:12" ht="15" customHeight="1">
      <c r="A15" s="186">
        <v>2019</v>
      </c>
      <c r="B15" s="187">
        <v>669.35506799999996</v>
      </c>
      <c r="C15" s="187">
        <v>86.541904000000002</v>
      </c>
      <c r="D15" s="187">
        <v>120.586105</v>
      </c>
      <c r="E15" s="187">
        <v>876.48307699999998</v>
      </c>
      <c r="F15" s="187">
        <v>777.51930800000002</v>
      </c>
      <c r="G15" s="187">
        <v>173.95139900000001</v>
      </c>
      <c r="H15" s="188">
        <v>1827.953784</v>
      </c>
    </row>
    <row r="16" spans="1:12" ht="15" customHeight="1">
      <c r="A16" s="186">
        <v>2020</v>
      </c>
      <c r="B16" s="187">
        <v>651.24411199999997</v>
      </c>
      <c r="C16" s="187">
        <v>90.617391999999995</v>
      </c>
      <c r="D16" s="187">
        <v>124.659739</v>
      </c>
      <c r="E16" s="187">
        <v>866.52124299999991</v>
      </c>
      <c r="F16" s="187">
        <v>731.70422900000005</v>
      </c>
      <c r="G16" s="187">
        <v>168.085342</v>
      </c>
      <c r="H16" s="188">
        <v>1766.3108139999999</v>
      </c>
    </row>
    <row r="17" spans="1:8" ht="15" customHeight="1">
      <c r="A17" s="186">
        <v>2021</v>
      </c>
      <c r="B17" s="187">
        <v>876.558176</v>
      </c>
      <c r="C17" s="187">
        <v>62.137079</v>
      </c>
      <c r="D17" s="187">
        <v>144.90610699999999</v>
      </c>
      <c r="E17" s="187">
        <v>1083.6013619999999</v>
      </c>
      <c r="F17" s="187">
        <v>807.81987800000002</v>
      </c>
      <c r="G17" s="187">
        <v>198.92074199999999</v>
      </c>
      <c r="H17" s="188">
        <v>2090.3419819999999</v>
      </c>
    </row>
    <row r="18" spans="1:8" ht="15" customHeight="1">
      <c r="A18" s="256" t="s">
        <v>523</v>
      </c>
      <c r="B18" s="187">
        <v>1427.7713980000001</v>
      </c>
      <c r="C18" s="187">
        <v>53.15307</v>
      </c>
      <c r="D18" s="187">
        <v>134.05223799999999</v>
      </c>
      <c r="E18" s="187">
        <v>1614.9767060000001</v>
      </c>
      <c r="F18" s="187">
        <v>990.46309099999996</v>
      </c>
      <c r="G18" s="187">
        <v>274.01405999999997</v>
      </c>
      <c r="H18" s="188">
        <v>2879.453857</v>
      </c>
    </row>
    <row r="19" spans="1:8" ht="15" customHeight="1" thickBot="1">
      <c r="A19" s="257" t="s">
        <v>524</v>
      </c>
      <c r="B19" s="191">
        <v>1233.0393501785982</v>
      </c>
      <c r="C19" s="191">
        <v>45.903585815351605</v>
      </c>
      <c r="D19" s="191">
        <v>115.76901222775913</v>
      </c>
      <c r="E19" s="191">
        <v>1394.7119482217088</v>
      </c>
      <c r="F19" s="191">
        <v>855.37500457935744</v>
      </c>
      <c r="G19" s="191">
        <v>236.64160730175891</v>
      </c>
      <c r="H19" s="192">
        <v>2486.7285601028252</v>
      </c>
    </row>
    <row r="20" spans="1:8" ht="19.5" customHeight="1">
      <c r="A20" s="125" t="s">
        <v>298</v>
      </c>
      <c r="B20" s="125"/>
      <c r="C20" s="125"/>
      <c r="D20" s="125"/>
      <c r="E20" s="125"/>
      <c r="F20" s="125"/>
      <c r="G20" s="125"/>
      <c r="H20" s="125"/>
    </row>
    <row r="21" spans="1:8">
      <c r="A21" s="258" t="s">
        <v>300</v>
      </c>
      <c r="B21" s="125"/>
      <c r="C21" s="125"/>
      <c r="D21" s="125"/>
      <c r="E21" s="125"/>
      <c r="F21" s="125"/>
      <c r="G21" s="125"/>
      <c r="H21" s="125"/>
    </row>
  </sheetData>
  <mergeCells count="10">
    <mergeCell ref="A7:A8"/>
    <mergeCell ref="B7:E7"/>
    <mergeCell ref="G7:G8"/>
    <mergeCell ref="H7:H8"/>
    <mergeCell ref="A1:H1"/>
    <mergeCell ref="A3:H3"/>
    <mergeCell ref="A4:H4"/>
    <mergeCell ref="A5:H5"/>
    <mergeCell ref="A6:H6"/>
    <mergeCell ref="F7:F8"/>
  </mergeCells>
  <printOptions horizontalCentered="1"/>
  <pageMargins left="0.55118110236220474" right="0.35433070866141736" top="0.59055118110236227" bottom="0.98425196850393704" header="0" footer="0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0914-12E3-431A-BE83-7308D2CC8939}">
  <sheetPr>
    <pageSetUpPr fitToPage="1"/>
  </sheetPr>
  <dimension ref="A1:M47"/>
  <sheetViews>
    <sheetView view="pageBreakPreview" zoomScale="75" zoomScaleNormal="75" zoomScaleSheetLayoutView="75" workbookViewId="0">
      <selection activeCell="B41" sqref="B41:M41"/>
    </sheetView>
  </sheetViews>
  <sheetFormatPr baseColWidth="10" defaultColWidth="11.42578125" defaultRowHeight="12.75"/>
  <cols>
    <col min="1" max="1" width="37.140625" style="38" customWidth="1"/>
    <col min="2" max="4" width="12.7109375" style="38" customWidth="1"/>
    <col min="5" max="5" width="15.42578125" style="38" customWidth="1"/>
    <col min="6" max="8" width="12.7109375" style="38" customWidth="1"/>
    <col min="9" max="9" width="13.42578125" style="38" customWidth="1"/>
    <col min="10" max="10" width="12.7109375" style="38" customWidth="1"/>
    <col min="11" max="11" width="13.85546875" style="38" customWidth="1"/>
    <col min="12" max="13" width="12.7109375" style="38" customWidth="1"/>
    <col min="14" max="14" width="3.42578125" style="38" customWidth="1"/>
    <col min="15" max="16384" width="11.42578125" style="38"/>
  </cols>
  <sheetData>
    <row r="1" spans="1:13" s="23" customFormat="1" ht="18.75">
      <c r="A1" s="440" t="s">
        <v>204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25" customFormat="1" ht="7.9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25" customFormat="1" ht="14.45" customHeight="1">
      <c r="A3" s="441" t="s">
        <v>498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</row>
    <row r="4" spans="1:13" s="25" customFormat="1" ht="1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40.15" customHeight="1" thickBot="1">
      <c r="A5" s="127" t="s">
        <v>90</v>
      </c>
      <c r="B5" s="128" t="s">
        <v>263</v>
      </c>
      <c r="C5" s="128" t="s">
        <v>264</v>
      </c>
      <c r="D5" s="128" t="s">
        <v>324</v>
      </c>
      <c r="E5" s="128" t="s">
        <v>265</v>
      </c>
      <c r="F5" s="128" t="s">
        <v>266</v>
      </c>
      <c r="G5" s="128" t="s">
        <v>403</v>
      </c>
      <c r="H5" s="128" t="s">
        <v>404</v>
      </c>
      <c r="I5" s="128" t="s">
        <v>446</v>
      </c>
      <c r="J5" s="128" t="s">
        <v>447</v>
      </c>
      <c r="K5" s="128" t="s">
        <v>267</v>
      </c>
      <c r="L5" s="128" t="s">
        <v>268</v>
      </c>
      <c r="M5" s="129" t="s">
        <v>287</v>
      </c>
    </row>
    <row r="6" spans="1:13" ht="13.5" thickTop="1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4"/>
    </row>
    <row r="7" spans="1:13">
      <c r="A7" s="135" t="s">
        <v>408</v>
      </c>
      <c r="B7" s="136">
        <v>24561</v>
      </c>
      <c r="C7" s="136">
        <v>9648.02</v>
      </c>
      <c r="D7" s="136">
        <v>0</v>
      </c>
      <c r="E7" s="136">
        <v>48667.65</v>
      </c>
      <c r="F7" s="136">
        <v>0</v>
      </c>
      <c r="G7" s="136">
        <v>0</v>
      </c>
      <c r="H7" s="136">
        <v>12388.5903</v>
      </c>
      <c r="I7" s="136">
        <v>0</v>
      </c>
      <c r="J7" s="136">
        <v>1215.4655</v>
      </c>
      <c r="K7" s="136">
        <v>131425.71799999999</v>
      </c>
      <c r="L7" s="136">
        <v>337837.30359999998</v>
      </c>
      <c r="M7" s="137">
        <v>71658.156000000003</v>
      </c>
    </row>
    <row r="8" spans="1:13">
      <c r="A8" s="138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7"/>
    </row>
    <row r="9" spans="1:13">
      <c r="A9" s="135" t="s">
        <v>448</v>
      </c>
      <c r="B9" s="136">
        <v>0</v>
      </c>
      <c r="C9" s="136">
        <v>9916.7999999999993</v>
      </c>
      <c r="D9" s="136">
        <v>0.6</v>
      </c>
      <c r="E9" s="136">
        <v>325097.09999999998</v>
      </c>
      <c r="F9" s="136">
        <v>336.13</v>
      </c>
      <c r="G9" s="136">
        <v>0</v>
      </c>
      <c r="H9" s="136">
        <v>3258.12</v>
      </c>
      <c r="I9" s="136">
        <v>0</v>
      </c>
      <c r="J9" s="136">
        <v>0</v>
      </c>
      <c r="K9" s="136">
        <v>184077.54</v>
      </c>
      <c r="L9" s="136">
        <v>85811.199999999997</v>
      </c>
      <c r="M9" s="137">
        <v>30768.89</v>
      </c>
    </row>
    <row r="10" spans="1:13">
      <c r="A10" s="138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</row>
    <row r="11" spans="1:13">
      <c r="A11" s="135" t="s">
        <v>418</v>
      </c>
      <c r="B11" s="136">
        <v>0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7">
        <v>0</v>
      </c>
    </row>
    <row r="12" spans="1:13">
      <c r="A12" s="138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7"/>
    </row>
    <row r="13" spans="1:13">
      <c r="A13" s="135" t="s">
        <v>449</v>
      </c>
      <c r="B13" s="136">
        <v>0</v>
      </c>
      <c r="C13" s="136">
        <v>0</v>
      </c>
      <c r="D13" s="136">
        <v>0</v>
      </c>
      <c r="E13" s="136">
        <v>3698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2380</v>
      </c>
      <c r="L13" s="136">
        <v>0</v>
      </c>
      <c r="M13" s="137">
        <v>450</v>
      </c>
    </row>
    <row r="14" spans="1:13">
      <c r="A14" s="138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7"/>
    </row>
    <row r="15" spans="1:13">
      <c r="A15" s="135" t="s">
        <v>419</v>
      </c>
      <c r="B15" s="136">
        <v>0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7">
        <v>0</v>
      </c>
    </row>
    <row r="16" spans="1:13">
      <c r="A16" s="138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7"/>
    </row>
    <row r="17" spans="1:13">
      <c r="A17" s="135" t="s">
        <v>361</v>
      </c>
      <c r="B17" s="136">
        <v>0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7">
        <v>0</v>
      </c>
    </row>
    <row r="18" spans="1:13">
      <c r="A18" s="138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7"/>
    </row>
    <row r="19" spans="1:13">
      <c r="A19" s="135" t="s">
        <v>450</v>
      </c>
      <c r="B19" s="136">
        <v>0</v>
      </c>
      <c r="C19" s="136">
        <v>22056.65</v>
      </c>
      <c r="D19" s="136">
        <v>0</v>
      </c>
      <c r="E19" s="136">
        <v>273476.74</v>
      </c>
      <c r="F19" s="136">
        <v>22759.73</v>
      </c>
      <c r="G19" s="136">
        <v>0</v>
      </c>
      <c r="H19" s="136">
        <v>3</v>
      </c>
      <c r="I19" s="136">
        <v>0</v>
      </c>
      <c r="J19" s="136">
        <v>0</v>
      </c>
      <c r="K19" s="136">
        <v>356495.53</v>
      </c>
      <c r="L19" s="136">
        <v>4930.3500000000004</v>
      </c>
      <c r="M19" s="137">
        <v>35042.199999999997</v>
      </c>
    </row>
    <row r="20" spans="1:13">
      <c r="A20" s="138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7"/>
    </row>
    <row r="21" spans="1:13">
      <c r="A21" s="135" t="s">
        <v>407</v>
      </c>
      <c r="B21" s="136">
        <v>0</v>
      </c>
      <c r="C21" s="136">
        <v>83279.25</v>
      </c>
      <c r="D21" s="136">
        <v>696</v>
      </c>
      <c r="E21" s="136">
        <v>419012.47</v>
      </c>
      <c r="F21" s="136">
        <v>897.3</v>
      </c>
      <c r="G21" s="136">
        <v>0</v>
      </c>
      <c r="H21" s="136">
        <v>0</v>
      </c>
      <c r="I21" s="136">
        <v>0</v>
      </c>
      <c r="J21" s="136">
        <v>0</v>
      </c>
      <c r="K21" s="136">
        <v>209314.05</v>
      </c>
      <c r="L21" s="136">
        <v>17446.599999999999</v>
      </c>
      <c r="M21" s="137">
        <v>68935.399999999994</v>
      </c>
    </row>
    <row r="22" spans="1:13">
      <c r="A22" s="138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7"/>
    </row>
    <row r="23" spans="1:13">
      <c r="A23" s="135" t="s">
        <v>343</v>
      </c>
      <c r="B23" s="136">
        <v>16684.25</v>
      </c>
      <c r="C23" s="136">
        <v>28754.55</v>
      </c>
      <c r="D23" s="136">
        <v>10653.15</v>
      </c>
      <c r="E23" s="136">
        <v>199947.78</v>
      </c>
      <c r="F23" s="136">
        <v>445</v>
      </c>
      <c r="G23" s="136">
        <v>0</v>
      </c>
      <c r="H23" s="136">
        <v>5728.4336000000003</v>
      </c>
      <c r="I23" s="136">
        <v>0</v>
      </c>
      <c r="J23" s="136">
        <v>242</v>
      </c>
      <c r="K23" s="136">
        <v>159881.17000000001</v>
      </c>
      <c r="L23" s="136">
        <v>4176.3</v>
      </c>
      <c r="M23" s="137">
        <v>41153.300000000003</v>
      </c>
    </row>
    <row r="24" spans="1:13">
      <c r="A24" s="138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7"/>
    </row>
    <row r="25" spans="1:13">
      <c r="A25" s="135" t="s">
        <v>451</v>
      </c>
      <c r="B25" s="136">
        <v>37295.25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K25" s="136">
        <v>0</v>
      </c>
      <c r="L25" s="136">
        <v>0</v>
      </c>
      <c r="M25" s="137">
        <v>0</v>
      </c>
    </row>
    <row r="26" spans="1:13">
      <c r="A26" s="138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7"/>
    </row>
    <row r="27" spans="1:13">
      <c r="A27" s="135" t="s">
        <v>348</v>
      </c>
      <c r="B27" s="136">
        <v>2702.25</v>
      </c>
      <c r="C27" s="136">
        <v>6371.2440000000006</v>
      </c>
      <c r="D27" s="136">
        <v>3424</v>
      </c>
      <c r="E27" s="136">
        <v>23792.65</v>
      </c>
      <c r="F27" s="136">
        <v>0</v>
      </c>
      <c r="G27" s="136">
        <v>0</v>
      </c>
      <c r="H27" s="136">
        <v>0</v>
      </c>
      <c r="I27" s="136">
        <v>0</v>
      </c>
      <c r="J27" s="136">
        <v>937</v>
      </c>
      <c r="K27" s="136">
        <v>25189.97</v>
      </c>
      <c r="L27" s="136">
        <v>16820.400000000001</v>
      </c>
      <c r="M27" s="137">
        <v>8781.0499999999993</v>
      </c>
    </row>
    <row r="28" spans="1:13">
      <c r="A28" s="138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7"/>
    </row>
    <row r="29" spans="1:13">
      <c r="A29" s="135" t="s">
        <v>347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1311.3</v>
      </c>
      <c r="L29" s="136">
        <v>0</v>
      </c>
      <c r="M29" s="137">
        <v>0</v>
      </c>
    </row>
    <row r="30" spans="1:13">
      <c r="A30" s="138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7"/>
    </row>
    <row r="31" spans="1:13">
      <c r="A31" s="135" t="s">
        <v>452</v>
      </c>
      <c r="B31" s="136">
        <v>0</v>
      </c>
      <c r="C31" s="136">
        <v>0</v>
      </c>
      <c r="D31" s="136">
        <v>0</v>
      </c>
      <c r="E31" s="136">
        <v>8880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4290</v>
      </c>
      <c r="L31" s="136">
        <v>0</v>
      </c>
      <c r="M31" s="137">
        <v>310</v>
      </c>
    </row>
    <row r="32" spans="1:13">
      <c r="A32" s="138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7"/>
    </row>
    <row r="33" spans="1:13">
      <c r="A33" s="135" t="s">
        <v>453</v>
      </c>
      <c r="B33" s="136">
        <v>810</v>
      </c>
      <c r="C33" s="136">
        <v>0</v>
      </c>
      <c r="D33" s="136">
        <v>0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7">
        <v>0</v>
      </c>
    </row>
    <row r="34" spans="1:13">
      <c r="A34" s="138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</row>
    <row r="35" spans="1:13">
      <c r="A35" s="135" t="s">
        <v>454</v>
      </c>
      <c r="B35" s="136">
        <v>0</v>
      </c>
      <c r="C35" s="136">
        <v>5168</v>
      </c>
      <c r="D35" s="136">
        <v>0</v>
      </c>
      <c r="E35" s="136">
        <v>56691.38</v>
      </c>
      <c r="F35" s="136">
        <v>0</v>
      </c>
      <c r="G35" s="136">
        <v>0</v>
      </c>
      <c r="H35" s="136">
        <v>6413.6451999999999</v>
      </c>
      <c r="I35" s="136">
        <v>0</v>
      </c>
      <c r="J35" s="136">
        <v>0</v>
      </c>
      <c r="K35" s="136">
        <v>102758.7</v>
      </c>
      <c r="L35" s="136">
        <v>0</v>
      </c>
      <c r="M35" s="137">
        <v>646</v>
      </c>
    </row>
    <row r="36" spans="1:13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7"/>
    </row>
    <row r="37" spans="1:13">
      <c r="A37" s="135" t="s">
        <v>455</v>
      </c>
      <c r="B37" s="136">
        <v>0</v>
      </c>
      <c r="C37" s="136">
        <v>13932.55</v>
      </c>
      <c r="D37" s="136">
        <v>0</v>
      </c>
      <c r="E37" s="136">
        <v>20873.57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29401.88</v>
      </c>
      <c r="L37" s="136">
        <v>0</v>
      </c>
      <c r="M37" s="137">
        <v>150</v>
      </c>
    </row>
    <row r="38" spans="1:13">
      <c r="A38" s="138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7"/>
    </row>
    <row r="39" spans="1:13">
      <c r="A39" s="135" t="s">
        <v>456</v>
      </c>
      <c r="B39" s="136">
        <v>0</v>
      </c>
      <c r="C39" s="136">
        <v>0</v>
      </c>
      <c r="D39" s="136">
        <v>0</v>
      </c>
      <c r="E39" s="136">
        <v>12162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13272.8</v>
      </c>
      <c r="L39" s="136">
        <v>0</v>
      </c>
      <c r="M39" s="137">
        <v>2062</v>
      </c>
    </row>
    <row r="40" spans="1:13" ht="13.5" thickBot="1">
      <c r="A40" s="139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1"/>
    </row>
    <row r="41" spans="1:13" ht="14.25" thickTop="1" thickBot="1">
      <c r="A41" s="142" t="s">
        <v>457</v>
      </c>
      <c r="B41" s="143">
        <v>82052.75</v>
      </c>
      <c r="C41" s="143">
        <v>179127.06399999998</v>
      </c>
      <c r="D41" s="143">
        <v>14773.75</v>
      </c>
      <c r="E41" s="143">
        <v>1392299.34</v>
      </c>
      <c r="F41" s="143">
        <v>24438.16</v>
      </c>
      <c r="G41" s="143">
        <v>0</v>
      </c>
      <c r="H41" s="143">
        <v>27791.789100000002</v>
      </c>
      <c r="I41" s="143">
        <v>0</v>
      </c>
      <c r="J41" s="143">
        <v>2394.4654999999998</v>
      </c>
      <c r="K41" s="143">
        <v>1219798.6580000001</v>
      </c>
      <c r="L41" s="143">
        <v>467022.15360000002</v>
      </c>
      <c r="M41" s="144">
        <v>259956.99600000001</v>
      </c>
    </row>
    <row r="42" spans="1:13" ht="13.5">
      <c r="A42" s="131" t="s">
        <v>467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>
      <c r="A43"/>
      <c r="B43" s="15"/>
      <c r="C43" s="15"/>
      <c r="D43" s="15"/>
      <c r="E43" s="15"/>
      <c r="F43" s="15"/>
      <c r="G43" s="15"/>
      <c r="H43" s="15"/>
      <c r="I43" s="15"/>
      <c r="J43" s="15"/>
    </row>
    <row r="44" spans="1:13">
      <c r="A44"/>
      <c r="B44" s="15"/>
      <c r="C44" s="15"/>
      <c r="D44" s="15"/>
      <c r="E44" s="15"/>
      <c r="F44" s="15"/>
      <c r="G44" s="15"/>
      <c r="H44" s="15"/>
      <c r="I44" s="15"/>
      <c r="J44" s="15"/>
    </row>
    <row r="45" spans="1:13">
      <c r="A45"/>
      <c r="B45"/>
      <c r="C45"/>
      <c r="D45"/>
      <c r="E45"/>
      <c r="F45" s="15"/>
      <c r="G45" s="15"/>
      <c r="H45" s="15"/>
      <c r="I45" s="15"/>
      <c r="J45" s="15"/>
    </row>
    <row r="46" spans="1:13">
      <c r="A46"/>
      <c r="B46" s="15"/>
      <c r="C46" s="15"/>
      <c r="D46" s="15"/>
      <c r="E46" s="15"/>
      <c r="F46" s="15"/>
      <c r="G46" s="15"/>
      <c r="H46" s="15"/>
      <c r="I46" s="15"/>
      <c r="J46" s="15"/>
    </row>
    <row r="47" spans="1:13">
      <c r="A47"/>
      <c r="B47" s="15"/>
      <c r="C47" s="15"/>
      <c r="D47" s="15"/>
      <c r="E47" s="15"/>
      <c r="F47" s="15"/>
      <c r="G47" s="15"/>
      <c r="H47" s="15"/>
      <c r="I47" s="15"/>
      <c r="J47" s="15"/>
    </row>
  </sheetData>
  <mergeCells count="2">
    <mergeCell ref="A1:M1"/>
    <mergeCell ref="A3:M3"/>
  </mergeCells>
  <printOptions horizontalCentered="1"/>
  <pageMargins left="0.62" right="0.42" top="0.59055118110236227" bottom="0.98425196850393704" header="0" footer="0"/>
  <pageSetup paperSize="9" scale="7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transitionEntry="1" codeName="Hoja22">
    <pageSetUpPr fitToPage="1"/>
  </sheetPr>
  <dimension ref="A1:M29"/>
  <sheetViews>
    <sheetView showGridLines="0" view="pageBreakPreview" zoomScale="75" zoomScaleNormal="75" workbookViewId="0">
      <selection activeCell="A7" sqref="A7:H20"/>
    </sheetView>
  </sheetViews>
  <sheetFormatPr baseColWidth="10" defaultColWidth="19.140625" defaultRowHeight="12.75"/>
  <cols>
    <col min="1" max="8" width="16.85546875" style="56" customWidth="1"/>
    <col min="9" max="9" width="5.7109375" style="56" customWidth="1"/>
    <col min="10" max="10" width="16.42578125" style="56" customWidth="1"/>
    <col min="11" max="11" width="2.28515625" style="56" customWidth="1"/>
    <col min="12" max="12" width="16.42578125" style="56" customWidth="1"/>
    <col min="13" max="13" width="2.28515625" style="56" customWidth="1"/>
    <col min="14" max="14" width="16.42578125" style="56" customWidth="1"/>
    <col min="15" max="16384" width="19.140625" style="56"/>
  </cols>
  <sheetData>
    <row r="1" spans="1:12" s="5" customFormat="1" ht="18.75">
      <c r="A1" s="518" t="s">
        <v>204</v>
      </c>
      <c r="B1" s="518"/>
      <c r="C1" s="518"/>
      <c r="D1" s="518"/>
      <c r="E1" s="518"/>
      <c r="F1" s="518"/>
      <c r="G1" s="518"/>
      <c r="H1" s="518"/>
    </row>
    <row r="2" spans="1:12" s="2" customFormat="1" ht="12.75" customHeight="1">
      <c r="A2" s="260"/>
      <c r="B2" s="260"/>
      <c r="C2" s="260"/>
      <c r="D2" s="260"/>
      <c r="E2" s="260"/>
      <c r="F2" s="260"/>
      <c r="G2" s="260"/>
      <c r="H2" s="260"/>
    </row>
    <row r="3" spans="1:12" s="2" customFormat="1" ht="15" customHeight="1">
      <c r="A3" s="519" t="s">
        <v>386</v>
      </c>
      <c r="B3" s="520"/>
      <c r="C3" s="520"/>
      <c r="D3" s="520"/>
      <c r="E3" s="520"/>
      <c r="F3" s="520"/>
      <c r="G3" s="520"/>
      <c r="H3" s="520"/>
      <c r="I3" s="82"/>
      <c r="J3" s="82"/>
      <c r="K3" s="82"/>
      <c r="L3" s="82"/>
    </row>
    <row r="4" spans="1:12" s="2" customFormat="1" ht="15" customHeight="1">
      <c r="A4" s="520" t="s">
        <v>242</v>
      </c>
      <c r="B4" s="519"/>
      <c r="C4" s="519"/>
      <c r="D4" s="519"/>
      <c r="E4" s="519"/>
      <c r="F4" s="519"/>
      <c r="G4" s="519"/>
      <c r="H4" s="519"/>
      <c r="I4" s="82"/>
      <c r="J4" s="82"/>
      <c r="K4" s="82"/>
      <c r="L4" s="82"/>
    </row>
    <row r="5" spans="1:12" s="2" customFormat="1" ht="15" customHeight="1">
      <c r="A5" s="447" t="s">
        <v>432</v>
      </c>
      <c r="B5" s="447"/>
      <c r="C5" s="447"/>
      <c r="D5" s="447"/>
      <c r="E5" s="447"/>
      <c r="F5" s="447"/>
      <c r="G5" s="447"/>
      <c r="H5" s="447"/>
      <c r="I5" s="82"/>
      <c r="J5" s="82"/>
      <c r="K5" s="82"/>
      <c r="L5" s="82"/>
    </row>
    <row r="6" spans="1:12" s="2" customFormat="1" ht="14.25" customHeight="1"/>
    <row r="7" spans="1:12">
      <c r="A7" s="521" t="s">
        <v>0</v>
      </c>
      <c r="B7" s="523" t="s">
        <v>44</v>
      </c>
      <c r="C7" s="523" t="s">
        <v>174</v>
      </c>
      <c r="D7" s="523" t="s">
        <v>198</v>
      </c>
      <c r="E7" s="523" t="s">
        <v>45</v>
      </c>
      <c r="F7" s="523" t="s">
        <v>46</v>
      </c>
      <c r="G7" s="523" t="s">
        <v>47</v>
      </c>
      <c r="H7" s="525" t="s">
        <v>4</v>
      </c>
    </row>
    <row r="8" spans="1:12" ht="28.5" customHeight="1">
      <c r="A8" s="521"/>
      <c r="B8" s="523"/>
      <c r="C8" s="523"/>
      <c r="D8" s="523"/>
      <c r="E8" s="523"/>
      <c r="F8" s="523"/>
      <c r="G8" s="523"/>
      <c r="H8" s="525"/>
    </row>
    <row r="9" spans="1:12" ht="20.25" customHeight="1" thickBot="1">
      <c r="A9" s="522"/>
      <c r="B9" s="524"/>
      <c r="C9" s="524"/>
      <c r="D9" s="524"/>
      <c r="E9" s="524"/>
      <c r="F9" s="524"/>
      <c r="G9" s="524"/>
      <c r="H9" s="526"/>
    </row>
    <row r="10" spans="1:12" ht="13.9" customHeight="1">
      <c r="A10" s="261">
        <v>2013</v>
      </c>
      <c r="B10" s="184">
        <v>215.34343999999999</v>
      </c>
      <c r="C10" s="184">
        <v>20.222384999999999</v>
      </c>
      <c r="D10" s="184">
        <v>29.233174000000002</v>
      </c>
      <c r="E10" s="184">
        <v>208.88186899999999</v>
      </c>
      <c r="F10" s="184">
        <v>309.41483599999998</v>
      </c>
      <c r="G10" s="184">
        <v>74.347037999999998</v>
      </c>
      <c r="H10" s="185">
        <v>857.44274199999995</v>
      </c>
    </row>
    <row r="11" spans="1:12">
      <c r="A11" s="262">
        <v>2014</v>
      </c>
      <c r="B11" s="187">
        <v>254.12720999999999</v>
      </c>
      <c r="C11" s="187">
        <v>23.5564</v>
      </c>
      <c r="D11" s="187">
        <v>33.188912999999999</v>
      </c>
      <c r="E11" s="187">
        <v>223.45282800000001</v>
      </c>
      <c r="F11" s="187">
        <v>360.51635599999997</v>
      </c>
      <c r="G11" s="187">
        <v>80.959873000000002</v>
      </c>
      <c r="H11" s="188">
        <v>975.80157999999994</v>
      </c>
    </row>
    <row r="12" spans="1:12">
      <c r="A12" s="262">
        <v>2015</v>
      </c>
      <c r="B12" s="187">
        <v>275.03338100000002</v>
      </c>
      <c r="C12" s="187">
        <v>25.272033</v>
      </c>
      <c r="D12" s="187">
        <v>35.925144000000003</v>
      </c>
      <c r="E12" s="187">
        <v>231.93390600000001</v>
      </c>
      <c r="F12" s="187">
        <v>384.14637399999998</v>
      </c>
      <c r="G12" s="187">
        <v>83.963434000000007</v>
      </c>
      <c r="H12" s="188">
        <v>1036.2742720000001</v>
      </c>
    </row>
    <row r="13" spans="1:12">
      <c r="A13" s="262">
        <v>2016</v>
      </c>
      <c r="B13" s="187">
        <v>272.53673900000001</v>
      </c>
      <c r="C13" s="187">
        <v>25.242511</v>
      </c>
      <c r="D13" s="187">
        <v>42.862288999999997</v>
      </c>
      <c r="E13" s="187">
        <v>263.95541700000001</v>
      </c>
      <c r="F13" s="187">
        <v>362.21843699999999</v>
      </c>
      <c r="G13" s="187">
        <v>120.11114999999999</v>
      </c>
      <c r="H13" s="188">
        <v>1086.926543</v>
      </c>
    </row>
    <row r="14" spans="1:12">
      <c r="A14" s="262">
        <v>2017</v>
      </c>
      <c r="B14" s="187">
        <v>286.78802000000002</v>
      </c>
      <c r="C14" s="187">
        <v>26.377424999999999</v>
      </c>
      <c r="D14" s="187">
        <v>45.601146999999997</v>
      </c>
      <c r="E14" s="187">
        <v>265.621712</v>
      </c>
      <c r="F14" s="187">
        <v>361.32787999999999</v>
      </c>
      <c r="G14" s="187">
        <v>124.996673</v>
      </c>
      <c r="H14" s="188">
        <v>1110.712857</v>
      </c>
    </row>
    <row r="15" spans="1:12">
      <c r="A15" s="262">
        <v>2018</v>
      </c>
      <c r="B15" s="187">
        <v>280.34679399999999</v>
      </c>
      <c r="C15" s="187">
        <v>25.210107000000001</v>
      </c>
      <c r="D15" s="187">
        <v>44.485039999999998</v>
      </c>
      <c r="E15" s="187">
        <v>281.43555099999998</v>
      </c>
      <c r="F15" s="187">
        <v>381.18454400000002</v>
      </c>
      <c r="G15" s="187">
        <v>132.59531699999999</v>
      </c>
      <c r="H15" s="188">
        <v>1145.257353</v>
      </c>
    </row>
    <row r="16" spans="1:12">
      <c r="A16" s="262">
        <v>2019</v>
      </c>
      <c r="B16" s="187">
        <v>310.46130199999999</v>
      </c>
      <c r="C16" s="187">
        <v>27.913768000000001</v>
      </c>
      <c r="D16" s="187">
        <v>50.218308999999998</v>
      </c>
      <c r="E16" s="187">
        <v>280.886504</v>
      </c>
      <c r="F16" s="187">
        <v>391.04181399999999</v>
      </c>
      <c r="G16" s="187">
        <v>134.89229599999999</v>
      </c>
      <c r="H16" s="188">
        <v>1195.4139929999999</v>
      </c>
    </row>
    <row r="17" spans="1:13">
      <c r="A17" s="262">
        <v>2020</v>
      </c>
      <c r="B17" s="187">
        <v>297.06741299999999</v>
      </c>
      <c r="C17" s="187">
        <v>26.271857000000001</v>
      </c>
      <c r="D17" s="187">
        <v>44.999096999999999</v>
      </c>
      <c r="E17" s="187">
        <v>341.458394</v>
      </c>
      <c r="F17" s="187">
        <v>433.92887200000001</v>
      </c>
      <c r="G17" s="187">
        <v>139.928946</v>
      </c>
      <c r="H17" s="188">
        <v>1283.654579</v>
      </c>
      <c r="I17" s="57"/>
      <c r="J17" s="57"/>
    </row>
    <row r="18" spans="1:13">
      <c r="A18" s="262">
        <v>2021</v>
      </c>
      <c r="B18" s="187">
        <v>312.42899299999999</v>
      </c>
      <c r="C18" s="187">
        <v>29.973471</v>
      </c>
      <c r="D18" s="187">
        <v>43.995536000000001</v>
      </c>
      <c r="E18" s="187">
        <v>370.04456299999998</v>
      </c>
      <c r="F18" s="187">
        <v>453.48561899999999</v>
      </c>
      <c r="G18" s="187">
        <v>151.11930699999999</v>
      </c>
      <c r="H18" s="188">
        <v>1361.047489</v>
      </c>
      <c r="I18" s="57"/>
      <c r="J18" s="57"/>
    </row>
    <row r="19" spans="1:13">
      <c r="A19" s="263" t="s">
        <v>523</v>
      </c>
      <c r="B19" s="187">
        <v>352.34351299999997</v>
      </c>
      <c r="C19" s="187">
        <v>34.988638000000002</v>
      </c>
      <c r="D19" s="187">
        <v>51.296118</v>
      </c>
      <c r="E19" s="187">
        <v>362.08371499999998</v>
      </c>
      <c r="F19" s="187">
        <v>478.634547</v>
      </c>
      <c r="G19" s="187">
        <v>167.95640399999999</v>
      </c>
      <c r="H19" s="188">
        <v>1447.3029349999999</v>
      </c>
      <c r="I19" s="57"/>
      <c r="J19" s="57"/>
    </row>
    <row r="20" spans="1:13" ht="13.5" thickBot="1">
      <c r="A20" s="264" t="s">
        <v>524</v>
      </c>
      <c r="B20" s="191">
        <v>349.13096311508002</v>
      </c>
      <c r="C20" s="191">
        <v>34.669623342901986</v>
      </c>
      <c r="D20" s="191">
        <v>50.828417213983997</v>
      </c>
      <c r="E20" s="191">
        <v>358.78235722261229</v>
      </c>
      <c r="F20" s="191">
        <v>474.27051785755464</v>
      </c>
      <c r="G20" s="191">
        <v>166.42503388409332</v>
      </c>
      <c r="H20" s="192">
        <v>1434.1069126362263</v>
      </c>
      <c r="I20" s="57"/>
      <c r="J20" s="57"/>
    </row>
    <row r="21" spans="1:13" s="36" customFormat="1" ht="21.75" customHeight="1">
      <c r="A21" s="125" t="s">
        <v>298</v>
      </c>
      <c r="B21" s="125"/>
      <c r="C21" s="125"/>
      <c r="D21" s="125"/>
      <c r="E21" s="125"/>
      <c r="F21" s="125"/>
      <c r="G21" s="125"/>
      <c r="H21" s="125"/>
    </row>
    <row r="22" spans="1:13" s="36" customFormat="1">
      <c r="A22" s="258" t="s">
        <v>300</v>
      </c>
      <c r="B22" s="125"/>
      <c r="C22" s="125"/>
      <c r="D22" s="125"/>
      <c r="E22" s="125"/>
      <c r="F22" s="125"/>
      <c r="G22" s="125"/>
      <c r="H22" s="125"/>
    </row>
    <row r="23" spans="1:1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>
      <c r="A25" s="58"/>
      <c r="B25" s="60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3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3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</row>
  </sheetData>
  <mergeCells count="12">
    <mergeCell ref="A1:H1"/>
    <mergeCell ref="A3:H3"/>
    <mergeCell ref="A4:H4"/>
    <mergeCell ref="A5:H5"/>
    <mergeCell ref="A7:A9"/>
    <mergeCell ref="B7:B9"/>
    <mergeCell ref="C7:C9"/>
    <mergeCell ref="D7:D9"/>
    <mergeCell ref="E7:E9"/>
    <mergeCell ref="F7:F9"/>
    <mergeCell ref="G7:G9"/>
    <mergeCell ref="H7:H9"/>
  </mergeCells>
  <printOptions horizontalCentered="1"/>
  <pageMargins left="0.45" right="0.31" top="0.59055118110236227" bottom="0.98425196850393704" header="0" footer="0"/>
  <pageSetup paperSize="9" scale="6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3">
    <pageSetUpPr fitToPage="1"/>
  </sheetPr>
  <dimension ref="A1:J37"/>
  <sheetViews>
    <sheetView showGridLines="0" view="pageBreakPreview" zoomScale="75" zoomScaleNormal="75" zoomScaleSheetLayoutView="75" workbookViewId="0">
      <selection activeCell="I45" sqref="I45"/>
    </sheetView>
  </sheetViews>
  <sheetFormatPr baseColWidth="10" defaultColWidth="11.42578125" defaultRowHeight="12.75"/>
  <cols>
    <col min="1" max="1" width="53.28515625" style="36" customWidth="1"/>
    <col min="2" max="9" width="12.28515625" style="80" customWidth="1"/>
    <col min="10" max="10" width="11.42578125" style="80" customWidth="1"/>
    <col min="11" max="11" width="5" style="36" customWidth="1"/>
    <col min="12" max="16384" width="11.42578125" style="36"/>
  </cols>
  <sheetData>
    <row r="1" spans="1:10" s="3" customFormat="1" ht="18.75">
      <c r="A1" s="518" t="s">
        <v>204</v>
      </c>
      <c r="B1" s="518"/>
      <c r="C1" s="518"/>
      <c r="D1" s="518"/>
      <c r="E1" s="518"/>
      <c r="F1" s="518"/>
      <c r="G1" s="518"/>
      <c r="H1" s="518"/>
      <c r="I1" s="518"/>
      <c r="J1" s="518"/>
    </row>
    <row r="2" spans="1:10" ht="13.5">
      <c r="A2" s="316"/>
      <c r="B2" s="317"/>
      <c r="C2" s="317"/>
      <c r="D2" s="317"/>
      <c r="E2" s="317"/>
      <c r="F2" s="317"/>
      <c r="G2" s="317"/>
      <c r="H2" s="317"/>
      <c r="I2" s="317"/>
      <c r="J2" s="317"/>
    </row>
    <row r="3" spans="1:10" s="11" customFormat="1" ht="15.75">
      <c r="A3" s="527" t="s">
        <v>391</v>
      </c>
      <c r="B3" s="527"/>
      <c r="C3" s="527"/>
      <c r="D3" s="527"/>
      <c r="E3" s="527"/>
      <c r="F3" s="527"/>
      <c r="G3" s="527"/>
      <c r="H3" s="527"/>
      <c r="I3" s="527"/>
      <c r="J3" s="527"/>
    </row>
    <row r="4" spans="1:10" s="8" customFormat="1" ht="14.25" customHeight="1" thickBot="1">
      <c r="A4" s="318"/>
      <c r="B4" s="319"/>
      <c r="C4" s="319"/>
      <c r="D4" s="319"/>
      <c r="E4" s="319"/>
      <c r="F4" s="319"/>
      <c r="G4" s="319"/>
      <c r="H4" s="319"/>
      <c r="I4" s="319"/>
      <c r="J4" s="319"/>
    </row>
    <row r="5" spans="1:10" ht="36.75" customHeight="1" thickBot="1">
      <c r="A5" s="320" t="s">
        <v>48</v>
      </c>
      <c r="B5" s="321">
        <v>2014</v>
      </c>
      <c r="C5" s="321">
        <v>2015</v>
      </c>
      <c r="D5" s="321">
        <v>2016</v>
      </c>
      <c r="E5" s="321">
        <v>2017</v>
      </c>
      <c r="F5" s="321">
        <v>2018</v>
      </c>
      <c r="G5" s="321">
        <v>2019</v>
      </c>
      <c r="H5" s="321">
        <v>2020</v>
      </c>
      <c r="I5" s="321">
        <v>2021</v>
      </c>
      <c r="J5" s="322">
        <v>2022</v>
      </c>
    </row>
    <row r="6" spans="1:10" ht="30.75" customHeight="1">
      <c r="A6" s="323" t="s">
        <v>184</v>
      </c>
      <c r="B6" s="240"/>
      <c r="C6" s="240"/>
      <c r="D6" s="240"/>
      <c r="E6" s="324"/>
      <c r="F6" s="324"/>
      <c r="G6" s="324"/>
      <c r="H6" s="324"/>
      <c r="I6" s="324"/>
      <c r="J6" s="325"/>
    </row>
    <row r="7" spans="1:10" ht="14.1" customHeight="1">
      <c r="A7" s="326" t="s">
        <v>49</v>
      </c>
      <c r="B7" s="244">
        <v>21.45</v>
      </c>
      <c r="C7" s="244">
        <v>21.14</v>
      </c>
      <c r="D7" s="244">
        <v>19.010000000000002</v>
      </c>
      <c r="E7" s="244">
        <v>20.07</v>
      </c>
      <c r="F7" s="244">
        <v>20.96</v>
      </c>
      <c r="G7" s="244">
        <v>21.56</v>
      </c>
      <c r="H7" s="244">
        <v>22.1</v>
      </c>
      <c r="I7" s="244">
        <v>26.38</v>
      </c>
      <c r="J7" s="245">
        <v>37.659999999999997</v>
      </c>
    </row>
    <row r="8" spans="1:10" ht="14.1" customHeight="1">
      <c r="A8" s="326" t="s">
        <v>50</v>
      </c>
      <c r="B8" s="244">
        <v>18.260000000000002</v>
      </c>
      <c r="C8" s="244">
        <v>19.38</v>
      </c>
      <c r="D8" s="244">
        <v>17.510000000000002</v>
      </c>
      <c r="E8" s="244">
        <v>17.64</v>
      </c>
      <c r="F8" s="244">
        <v>19.2</v>
      </c>
      <c r="G8" s="244">
        <v>19.36</v>
      </c>
      <c r="H8" s="244">
        <v>19.16</v>
      </c>
      <c r="I8" s="244">
        <v>24.82</v>
      </c>
      <c r="J8" s="245">
        <v>36.19</v>
      </c>
    </row>
    <row r="9" spans="1:10" ht="14.1" customHeight="1">
      <c r="A9" s="326" t="s">
        <v>51</v>
      </c>
      <c r="B9" s="244">
        <v>20.68</v>
      </c>
      <c r="C9" s="244">
        <v>21.94</v>
      </c>
      <c r="D9" s="244">
        <v>21.89</v>
      </c>
      <c r="E9" s="244">
        <v>20.350000000000001</v>
      </c>
      <c r="F9" s="244">
        <v>19.010000000000002</v>
      </c>
      <c r="G9" s="244">
        <v>20.03</v>
      </c>
      <c r="H9" s="244">
        <v>21.03</v>
      </c>
      <c r="I9" s="244">
        <v>23.6</v>
      </c>
      <c r="J9" s="245">
        <v>35.39</v>
      </c>
    </row>
    <row r="10" spans="1:10" ht="14.1" customHeight="1">
      <c r="A10" s="326" t="s">
        <v>52</v>
      </c>
      <c r="B10" s="244">
        <v>18.920000000000002</v>
      </c>
      <c r="C10" s="244">
        <v>18.989999999999998</v>
      </c>
      <c r="D10" s="244">
        <v>18.54</v>
      </c>
      <c r="E10" s="244">
        <v>18.87</v>
      </c>
      <c r="F10" s="244">
        <v>19.18</v>
      </c>
      <c r="G10" s="244">
        <v>19.57</v>
      </c>
      <c r="H10" s="244">
        <v>19.78</v>
      </c>
      <c r="I10" s="244">
        <v>26.55</v>
      </c>
      <c r="J10" s="245">
        <v>35.76</v>
      </c>
    </row>
    <row r="11" spans="1:10" ht="14.1" customHeight="1">
      <c r="A11" s="326" t="s">
        <v>53</v>
      </c>
      <c r="B11" s="244">
        <v>20.36</v>
      </c>
      <c r="C11" s="244">
        <v>22.18</v>
      </c>
      <c r="D11" s="244">
        <v>22.93</v>
      </c>
      <c r="E11" s="244">
        <v>23.2</v>
      </c>
      <c r="F11" s="244">
        <v>22.37</v>
      </c>
      <c r="G11" s="244">
        <v>22.11</v>
      </c>
      <c r="H11" s="244">
        <v>25.56</v>
      </c>
      <c r="I11" s="244">
        <v>28.06</v>
      </c>
      <c r="J11" s="245">
        <v>38.9</v>
      </c>
    </row>
    <row r="12" spans="1:10" ht="14.1" customHeight="1">
      <c r="A12" s="326" t="s">
        <v>54</v>
      </c>
      <c r="B12" s="244">
        <v>43.06</v>
      </c>
      <c r="C12" s="244">
        <v>38.67</v>
      </c>
      <c r="D12" s="244">
        <v>35.729999999999997</v>
      </c>
      <c r="E12" s="244">
        <v>33.89</v>
      </c>
      <c r="F12" s="244">
        <v>35.44</v>
      </c>
      <c r="G12" s="244">
        <v>32.700000000000003</v>
      </c>
      <c r="H12" s="244">
        <v>35.51</v>
      </c>
      <c r="I12" s="244">
        <v>42.81</v>
      </c>
      <c r="J12" s="245">
        <v>54.64</v>
      </c>
    </row>
    <row r="13" spans="1:10" ht="14.1" customHeight="1">
      <c r="A13" s="326" t="s">
        <v>55</v>
      </c>
      <c r="B13" s="244">
        <v>24.07</v>
      </c>
      <c r="C13" s="244">
        <v>21.92</v>
      </c>
      <c r="D13" s="244">
        <v>22.25</v>
      </c>
      <c r="E13" s="244">
        <v>22.99</v>
      </c>
      <c r="F13" s="244">
        <v>23.49</v>
      </c>
      <c r="G13" s="244">
        <v>24.13</v>
      </c>
      <c r="H13" s="244">
        <v>24.58</v>
      </c>
      <c r="I13" s="244">
        <v>28.38</v>
      </c>
      <c r="J13" s="245">
        <v>40.35</v>
      </c>
    </row>
    <row r="14" spans="1:10" ht="14.1" customHeight="1">
      <c r="A14" s="326" t="s">
        <v>183</v>
      </c>
      <c r="B14" s="244">
        <v>22.62</v>
      </c>
      <c r="C14" s="244">
        <v>20.29</v>
      </c>
      <c r="D14" s="244">
        <v>21.41</v>
      </c>
      <c r="E14" s="244">
        <v>23.55</v>
      </c>
      <c r="F14" s="244">
        <v>24.48</v>
      </c>
      <c r="G14" s="244">
        <v>25.25</v>
      </c>
      <c r="H14" s="244">
        <v>23.26</v>
      </c>
      <c r="I14" s="244">
        <v>23.18</v>
      </c>
      <c r="J14" s="245">
        <v>30.03</v>
      </c>
    </row>
    <row r="15" spans="1:10" ht="14.1" customHeight="1">
      <c r="A15" s="326"/>
      <c r="B15" s="244"/>
      <c r="C15" s="244"/>
      <c r="D15" s="244"/>
      <c r="E15" s="244"/>
      <c r="F15" s="244"/>
      <c r="G15" s="244"/>
      <c r="H15" s="244"/>
      <c r="I15" s="244"/>
      <c r="J15" s="245"/>
    </row>
    <row r="16" spans="1:10" ht="14.1" customHeight="1">
      <c r="A16" s="327" t="s">
        <v>185</v>
      </c>
      <c r="B16" s="244"/>
      <c r="C16" s="244"/>
      <c r="D16" s="244"/>
      <c r="E16" s="244"/>
      <c r="F16" s="244"/>
      <c r="G16" s="244"/>
      <c r="H16" s="244"/>
      <c r="I16" s="244"/>
      <c r="J16" s="245"/>
    </row>
    <row r="17" spans="1:10" ht="14.1" customHeight="1">
      <c r="A17" s="327" t="s">
        <v>186</v>
      </c>
      <c r="B17" s="244"/>
      <c r="C17" s="244"/>
      <c r="D17" s="244"/>
      <c r="E17" s="244"/>
      <c r="F17" s="244"/>
      <c r="G17" s="244"/>
      <c r="H17" s="244"/>
      <c r="I17" s="244"/>
      <c r="J17" s="245"/>
    </row>
    <row r="18" spans="1:10" ht="14.1" customHeight="1">
      <c r="A18" s="326" t="s">
        <v>56</v>
      </c>
      <c r="B18" s="244">
        <v>37.53</v>
      </c>
      <c r="C18" s="244">
        <v>36.81</v>
      </c>
      <c r="D18" s="244">
        <v>34.21</v>
      </c>
      <c r="E18" s="244">
        <v>32.89</v>
      </c>
      <c r="F18" s="244">
        <v>33.35</v>
      </c>
      <c r="G18" s="244">
        <v>33.21</v>
      </c>
      <c r="H18" s="244">
        <v>33.67</v>
      </c>
      <c r="I18" s="244">
        <v>38.65</v>
      </c>
      <c r="J18" s="245">
        <v>52.43</v>
      </c>
    </row>
    <row r="19" spans="1:10" ht="14.1" customHeight="1">
      <c r="A19" s="326" t="s">
        <v>57</v>
      </c>
      <c r="B19" s="244">
        <v>35.659999999999997</v>
      </c>
      <c r="C19" s="244">
        <v>35.24</v>
      </c>
      <c r="D19" s="244">
        <v>33.11</v>
      </c>
      <c r="E19" s="244">
        <v>32.630000000000003</v>
      </c>
      <c r="F19" s="244">
        <v>32.26</v>
      </c>
      <c r="G19" s="244">
        <v>31.78</v>
      </c>
      <c r="H19" s="244">
        <v>32.340000000000003</v>
      </c>
      <c r="I19" s="244">
        <v>36.01</v>
      </c>
      <c r="J19" s="245">
        <v>47.76</v>
      </c>
    </row>
    <row r="20" spans="1:10" ht="14.1" customHeight="1">
      <c r="A20" s="326" t="s">
        <v>58</v>
      </c>
      <c r="B20" s="244">
        <v>36.47</v>
      </c>
      <c r="C20" s="244">
        <v>36.4</v>
      </c>
      <c r="D20" s="244">
        <v>34.520000000000003</v>
      </c>
      <c r="E20" s="244">
        <v>33.01</v>
      </c>
      <c r="F20" s="244">
        <v>33.43</v>
      </c>
      <c r="G20" s="244">
        <v>33</v>
      </c>
      <c r="H20" s="244">
        <v>33.909999999999997</v>
      </c>
      <c r="I20" s="244">
        <v>39.17</v>
      </c>
      <c r="J20" s="245">
        <v>51.15</v>
      </c>
    </row>
    <row r="21" spans="1:10" ht="14.1" customHeight="1">
      <c r="A21" s="326"/>
      <c r="B21" s="244"/>
      <c r="C21" s="244"/>
      <c r="D21" s="244"/>
      <c r="E21" s="244"/>
      <c r="F21" s="244"/>
      <c r="G21" s="244"/>
      <c r="H21" s="244"/>
      <c r="I21" s="244"/>
      <c r="J21" s="245"/>
    </row>
    <row r="22" spans="1:10" ht="14.1" customHeight="1">
      <c r="A22" s="327" t="s">
        <v>187</v>
      </c>
      <c r="B22" s="244"/>
      <c r="C22" s="244"/>
      <c r="D22" s="244"/>
      <c r="E22" s="244"/>
      <c r="F22" s="244"/>
      <c r="G22" s="244"/>
      <c r="H22" s="244"/>
      <c r="I22" s="244"/>
      <c r="J22" s="245"/>
    </row>
    <row r="23" spans="1:10" ht="14.1" customHeight="1">
      <c r="A23" s="326" t="s">
        <v>210</v>
      </c>
      <c r="B23" s="244">
        <v>179.29</v>
      </c>
      <c r="C23" s="244">
        <v>174.31</v>
      </c>
      <c r="D23" s="244">
        <v>172.12</v>
      </c>
      <c r="E23" s="244">
        <v>149.72999999999999</v>
      </c>
      <c r="F23" s="244">
        <v>149.97999999999999</v>
      </c>
      <c r="G23" s="244">
        <v>149.71</v>
      </c>
      <c r="H23" s="244">
        <v>175.44</v>
      </c>
      <c r="I23" s="244">
        <v>194.51</v>
      </c>
      <c r="J23" s="245">
        <v>245.03</v>
      </c>
    </row>
    <row r="24" spans="1:10" ht="14.1" customHeight="1">
      <c r="A24" s="326" t="s">
        <v>59</v>
      </c>
      <c r="B24" s="244">
        <v>31.1</v>
      </c>
      <c r="C24" s="244">
        <v>29.9</v>
      </c>
      <c r="D24" s="244">
        <v>28.86</v>
      </c>
      <c r="E24" s="244">
        <v>28.66</v>
      </c>
      <c r="F24" s="244">
        <v>30.25</v>
      </c>
      <c r="G24" s="244">
        <v>30.29</v>
      </c>
      <c r="H24" s="244">
        <v>30.78</v>
      </c>
      <c r="I24" s="244">
        <v>34.880000000000003</v>
      </c>
      <c r="J24" s="245">
        <v>45.79</v>
      </c>
    </row>
    <row r="25" spans="1:10" ht="14.1" customHeight="1">
      <c r="A25" s="326" t="s">
        <v>60</v>
      </c>
      <c r="B25" s="244">
        <v>28.7</v>
      </c>
      <c r="C25" s="244">
        <v>28.48</v>
      </c>
      <c r="D25" s="244">
        <v>28.47</v>
      </c>
      <c r="E25" s="244">
        <v>27.77</v>
      </c>
      <c r="F25" s="244">
        <v>28.14</v>
      </c>
      <c r="G25" s="244">
        <v>28.35</v>
      </c>
      <c r="H25" s="244">
        <v>27.77</v>
      </c>
      <c r="I25" s="244">
        <v>31.78</v>
      </c>
      <c r="J25" s="245">
        <v>42.31</v>
      </c>
    </row>
    <row r="26" spans="1:10" ht="14.1" customHeight="1">
      <c r="A26" s="326" t="s">
        <v>61</v>
      </c>
      <c r="B26" s="244">
        <v>31.61</v>
      </c>
      <c r="C26" s="244">
        <v>31.14</v>
      </c>
      <c r="D26" s="244">
        <v>29.63</v>
      </c>
      <c r="E26" s="244">
        <v>29.19</v>
      </c>
      <c r="F26" s="244">
        <v>29.45</v>
      </c>
      <c r="G26" s="244">
        <v>29.7</v>
      </c>
      <c r="H26" s="244">
        <v>30.5</v>
      </c>
      <c r="I26" s="244">
        <v>33.72</v>
      </c>
      <c r="J26" s="245">
        <v>43.43</v>
      </c>
    </row>
    <row r="27" spans="1:10" ht="14.1" customHeight="1">
      <c r="A27" s="326" t="s">
        <v>62</v>
      </c>
      <c r="B27" s="244">
        <v>27.44</v>
      </c>
      <c r="C27" s="244">
        <v>27.27</v>
      </c>
      <c r="D27" s="244">
        <v>25.85</v>
      </c>
      <c r="E27" s="244">
        <v>25.73</v>
      </c>
      <c r="F27" s="244">
        <v>27.09</v>
      </c>
      <c r="G27" s="244">
        <v>28.55</v>
      </c>
      <c r="H27" s="244">
        <v>28.26</v>
      </c>
      <c r="I27" s="244">
        <v>32.06</v>
      </c>
      <c r="J27" s="245">
        <v>42.65</v>
      </c>
    </row>
    <row r="28" spans="1:10" ht="14.1" customHeight="1">
      <c r="A28" s="326"/>
      <c r="B28" s="244"/>
      <c r="C28" s="244"/>
      <c r="D28" s="244"/>
      <c r="E28" s="244"/>
      <c r="F28" s="244"/>
      <c r="G28" s="244"/>
      <c r="H28" s="244"/>
      <c r="I28" s="244"/>
      <c r="J28" s="245"/>
    </row>
    <row r="29" spans="1:10" ht="14.1" customHeight="1">
      <c r="A29" s="327" t="s">
        <v>188</v>
      </c>
      <c r="B29" s="244"/>
      <c r="C29" s="244"/>
      <c r="D29" s="244"/>
      <c r="E29" s="244"/>
      <c r="F29" s="244"/>
      <c r="G29" s="244"/>
      <c r="H29" s="244"/>
      <c r="I29" s="244"/>
      <c r="J29" s="245"/>
    </row>
    <row r="30" spans="1:10" ht="14.1" customHeight="1">
      <c r="A30" s="326" t="s">
        <v>63</v>
      </c>
      <c r="B30" s="244">
        <v>34.61</v>
      </c>
      <c r="C30" s="244">
        <v>33.880000000000003</v>
      </c>
      <c r="D30" s="244">
        <v>31.37</v>
      </c>
      <c r="E30" s="244">
        <v>30.75</v>
      </c>
      <c r="F30" s="244">
        <v>32</v>
      </c>
      <c r="G30" s="244">
        <v>31.83</v>
      </c>
      <c r="H30" s="244">
        <v>31.42</v>
      </c>
      <c r="I30" s="244">
        <v>37.28</v>
      </c>
      <c r="J30" s="245">
        <v>49.46</v>
      </c>
    </row>
    <row r="31" spans="1:10" ht="14.1" customHeight="1">
      <c r="A31" s="326" t="s">
        <v>64</v>
      </c>
      <c r="B31" s="244">
        <v>30.64</v>
      </c>
      <c r="C31" s="244">
        <v>30.13</v>
      </c>
      <c r="D31" s="244">
        <v>28.53</v>
      </c>
      <c r="E31" s="244">
        <v>27.58</v>
      </c>
      <c r="F31" s="244">
        <v>28.48</v>
      </c>
      <c r="G31" s="244">
        <v>28.73</v>
      </c>
      <c r="H31" s="244">
        <v>28.69</v>
      </c>
      <c r="I31" s="244">
        <v>33.700000000000003</v>
      </c>
      <c r="J31" s="245">
        <v>44.29</v>
      </c>
    </row>
    <row r="32" spans="1:10" ht="14.1" customHeight="1">
      <c r="A32" s="326" t="s">
        <v>65</v>
      </c>
      <c r="B32" s="244">
        <v>29.44</v>
      </c>
      <c r="C32" s="244">
        <v>29.17</v>
      </c>
      <c r="D32" s="244">
        <v>27.97</v>
      </c>
      <c r="E32" s="244">
        <v>27.2</v>
      </c>
      <c r="F32" s="244">
        <v>27.24</v>
      </c>
      <c r="G32" s="244">
        <v>26.86</v>
      </c>
      <c r="H32" s="244">
        <v>27.35</v>
      </c>
      <c r="I32" s="244">
        <v>31.04</v>
      </c>
      <c r="J32" s="245">
        <v>41.02</v>
      </c>
    </row>
    <row r="33" spans="1:10" ht="14.1" customHeight="1">
      <c r="A33" s="326"/>
      <c r="B33" s="244"/>
      <c r="C33" s="244"/>
      <c r="D33" s="244"/>
      <c r="E33" s="244"/>
      <c r="F33" s="244"/>
      <c r="G33" s="244"/>
      <c r="H33" s="244"/>
      <c r="I33" s="244"/>
      <c r="J33" s="245"/>
    </row>
    <row r="34" spans="1:10" ht="14.1" customHeight="1">
      <c r="A34" s="327" t="s">
        <v>189</v>
      </c>
      <c r="B34" s="244"/>
      <c r="C34" s="244"/>
      <c r="D34" s="244"/>
      <c r="E34" s="244"/>
      <c r="F34" s="244"/>
      <c r="G34" s="244"/>
      <c r="H34" s="244"/>
      <c r="I34" s="244"/>
      <c r="J34" s="245"/>
    </row>
    <row r="35" spans="1:10" ht="14.1" customHeight="1">
      <c r="A35" s="326" t="s">
        <v>66</v>
      </c>
      <c r="B35" s="244">
        <v>38.549999999999997</v>
      </c>
      <c r="C35" s="244">
        <v>38.08</v>
      </c>
      <c r="D35" s="244">
        <v>35.479999999999997</v>
      </c>
      <c r="E35" s="244">
        <v>35.53</v>
      </c>
      <c r="F35" s="244">
        <v>36.26</v>
      </c>
      <c r="G35" s="244">
        <v>36.22</v>
      </c>
      <c r="H35" s="244">
        <v>35.770000000000003</v>
      </c>
      <c r="I35" s="244">
        <v>40.520000000000003</v>
      </c>
      <c r="J35" s="245">
        <v>52.96</v>
      </c>
    </row>
    <row r="36" spans="1:10" ht="14.1" customHeight="1">
      <c r="A36" s="326" t="s">
        <v>67</v>
      </c>
      <c r="B36" s="244">
        <v>27.6</v>
      </c>
      <c r="C36" s="244">
        <v>27.42</v>
      </c>
      <c r="D36" s="244">
        <v>26.25</v>
      </c>
      <c r="E36" s="244">
        <v>26.04</v>
      </c>
      <c r="F36" s="244">
        <v>26.79</v>
      </c>
      <c r="G36" s="244">
        <v>27.46</v>
      </c>
      <c r="H36" s="244">
        <v>27.39</v>
      </c>
      <c r="I36" s="244">
        <v>32.15</v>
      </c>
      <c r="J36" s="245">
        <v>42.71</v>
      </c>
    </row>
    <row r="37" spans="1:10" ht="14.1" customHeight="1" thickBot="1">
      <c r="A37" s="328" t="s">
        <v>68</v>
      </c>
      <c r="B37" s="249">
        <v>27.69</v>
      </c>
      <c r="C37" s="249">
        <v>27.36</v>
      </c>
      <c r="D37" s="249">
        <v>26.05</v>
      </c>
      <c r="E37" s="249">
        <v>25.96</v>
      </c>
      <c r="F37" s="249">
        <v>26.48</v>
      </c>
      <c r="G37" s="249">
        <v>27.27</v>
      </c>
      <c r="H37" s="249">
        <v>26.91</v>
      </c>
      <c r="I37" s="249">
        <v>31.59</v>
      </c>
      <c r="J37" s="250">
        <v>42.47</v>
      </c>
    </row>
  </sheetData>
  <mergeCells count="2">
    <mergeCell ref="A1:J1"/>
    <mergeCell ref="A3:J3"/>
  </mergeCells>
  <printOptions horizontalCentered="1"/>
  <pageMargins left="0.65" right="0.44" top="0.59055118110236227" bottom="0.98425196850393704" header="0" footer="0"/>
  <pageSetup paperSize="9" scale="8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4">
    <pageSetUpPr fitToPage="1"/>
  </sheetPr>
  <dimension ref="A1:L21"/>
  <sheetViews>
    <sheetView showGridLines="0" view="pageBreakPreview" topLeftCell="A4" zoomScale="85" zoomScaleNormal="75" zoomScaleSheetLayoutView="85" workbookViewId="0">
      <selection activeCell="K20" sqref="K20"/>
    </sheetView>
  </sheetViews>
  <sheetFormatPr baseColWidth="10" defaultColWidth="11.42578125" defaultRowHeight="12.75"/>
  <cols>
    <col min="1" max="10" width="14.42578125" style="36" customWidth="1"/>
    <col min="11" max="16384" width="11.42578125" style="36"/>
  </cols>
  <sheetData>
    <row r="1" spans="1:12" s="3" customFormat="1" ht="18.75">
      <c r="A1" s="518" t="s">
        <v>204</v>
      </c>
      <c r="B1" s="518"/>
      <c r="C1" s="518"/>
      <c r="D1" s="518"/>
      <c r="E1" s="518"/>
      <c r="F1" s="518"/>
      <c r="G1" s="518"/>
      <c r="H1" s="518"/>
      <c r="I1" s="518"/>
      <c r="J1" s="518"/>
      <c r="K1" s="47"/>
    </row>
    <row r="2" spans="1:1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15" customHeight="1">
      <c r="A3" s="447" t="s">
        <v>400</v>
      </c>
      <c r="B3" s="447"/>
      <c r="C3" s="447"/>
      <c r="D3" s="447"/>
      <c r="E3" s="447"/>
      <c r="F3" s="447"/>
      <c r="G3" s="447"/>
      <c r="H3" s="447"/>
      <c r="I3" s="447"/>
      <c r="J3" s="447"/>
      <c r="K3" s="32"/>
      <c r="L3" s="32"/>
    </row>
    <row r="4" spans="1:12" ht="15" customHeight="1">
      <c r="A4" s="447" t="s">
        <v>432</v>
      </c>
      <c r="B4" s="447"/>
      <c r="C4" s="447"/>
      <c r="D4" s="447"/>
      <c r="E4" s="447"/>
      <c r="F4" s="447"/>
      <c r="G4" s="447"/>
      <c r="H4" s="447"/>
      <c r="I4" s="447"/>
      <c r="J4" s="447"/>
      <c r="K4" s="20"/>
    </row>
    <row r="5" spans="1:12" ht="13.5" thickBo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2" s="44" customFormat="1" ht="21" customHeight="1">
      <c r="A6" s="530" t="s">
        <v>0</v>
      </c>
      <c r="B6" s="528" t="s">
        <v>69</v>
      </c>
      <c r="C6" s="528" t="s">
        <v>10</v>
      </c>
      <c r="D6" s="528"/>
      <c r="E6" s="528"/>
      <c r="F6" s="528"/>
      <c r="G6" s="528"/>
      <c r="H6" s="528"/>
      <c r="I6" s="528" t="s">
        <v>70</v>
      </c>
      <c r="J6" s="532" t="s">
        <v>4</v>
      </c>
    </row>
    <row r="7" spans="1:12" s="44" customFormat="1" ht="21" customHeight="1">
      <c r="A7" s="531"/>
      <c r="B7" s="529"/>
      <c r="C7" s="529" t="s">
        <v>72</v>
      </c>
      <c r="D7" s="265" t="s">
        <v>71</v>
      </c>
      <c r="E7" s="529" t="s">
        <v>74</v>
      </c>
      <c r="F7" s="529" t="s">
        <v>75</v>
      </c>
      <c r="G7" s="529" t="s">
        <v>76</v>
      </c>
      <c r="H7" s="529" t="s">
        <v>4</v>
      </c>
      <c r="I7" s="529"/>
      <c r="J7" s="533"/>
    </row>
    <row r="8" spans="1:12" s="44" customFormat="1" ht="13.5" thickBot="1">
      <c r="A8" s="510"/>
      <c r="B8" s="512"/>
      <c r="C8" s="512"/>
      <c r="D8" s="211" t="s">
        <v>244</v>
      </c>
      <c r="E8" s="512"/>
      <c r="F8" s="512"/>
      <c r="G8" s="512"/>
      <c r="H8" s="512"/>
      <c r="I8" s="512"/>
      <c r="J8" s="514"/>
    </row>
    <row r="9" spans="1:12" ht="23.45" customHeight="1">
      <c r="A9" s="266">
        <v>2013</v>
      </c>
      <c r="B9" s="267">
        <v>2382.9698389999999</v>
      </c>
      <c r="C9" s="268">
        <v>1868.102703</v>
      </c>
      <c r="D9" s="267">
        <v>343.32547099999999</v>
      </c>
      <c r="E9" s="268">
        <v>3638.7411499999998</v>
      </c>
      <c r="F9" s="267">
        <v>2276.9585069999998</v>
      </c>
      <c r="G9" s="268">
        <v>168.259264</v>
      </c>
      <c r="H9" s="267">
        <v>8295.387095</v>
      </c>
      <c r="I9" s="267">
        <v>54.960701999999998</v>
      </c>
      <c r="J9" s="268">
        <v>10733.317636</v>
      </c>
    </row>
    <row r="10" spans="1:12" ht="15" customHeight="1">
      <c r="A10" s="266">
        <v>2014</v>
      </c>
      <c r="B10" s="267">
        <v>2070.6991229999999</v>
      </c>
      <c r="C10" s="268">
        <v>1735.0592389999999</v>
      </c>
      <c r="D10" s="267">
        <v>323.70318900000001</v>
      </c>
      <c r="E10" s="268">
        <v>3575.632658</v>
      </c>
      <c r="F10" s="267">
        <v>2216.6079370000002</v>
      </c>
      <c r="G10" s="268">
        <v>157.79102499999999</v>
      </c>
      <c r="H10" s="267">
        <v>8008.7940480000016</v>
      </c>
      <c r="I10" s="267">
        <v>53.098300999999999</v>
      </c>
      <c r="J10" s="268">
        <v>10132.591472</v>
      </c>
    </row>
    <row r="11" spans="1:12" ht="15" customHeight="1">
      <c r="A11" s="266">
        <v>2015</v>
      </c>
      <c r="B11" s="267">
        <v>1973.7723590000001</v>
      </c>
      <c r="C11" s="268">
        <v>1558.9334349999999</v>
      </c>
      <c r="D11" s="267">
        <v>332.77686599999998</v>
      </c>
      <c r="E11" s="268">
        <v>3865.3120279999998</v>
      </c>
      <c r="F11" s="267">
        <v>2209.7414800000001</v>
      </c>
      <c r="G11" s="268">
        <v>160.55990399999999</v>
      </c>
      <c r="H11" s="267">
        <v>8127.3237129999998</v>
      </c>
      <c r="I11" s="267">
        <v>53.884163000000001</v>
      </c>
      <c r="J11" s="268">
        <v>10154.980235000001</v>
      </c>
    </row>
    <row r="12" spans="1:12" ht="15" customHeight="1">
      <c r="A12" s="266">
        <v>2016</v>
      </c>
      <c r="B12" s="267">
        <v>2107.5012259999999</v>
      </c>
      <c r="C12" s="268">
        <v>1585.267497</v>
      </c>
      <c r="D12" s="267">
        <v>357.70312899999999</v>
      </c>
      <c r="E12" s="268">
        <v>4026.7280059999998</v>
      </c>
      <c r="F12" s="267">
        <v>2195.5148859999999</v>
      </c>
      <c r="G12" s="268">
        <v>143.001462</v>
      </c>
      <c r="H12" s="267">
        <v>8308.2149799999988</v>
      </c>
      <c r="I12" s="267">
        <v>55.083463000000002</v>
      </c>
      <c r="J12" s="268">
        <v>10470.799669</v>
      </c>
    </row>
    <row r="13" spans="1:12" ht="15" customHeight="1">
      <c r="A13" s="266">
        <v>2017</v>
      </c>
      <c r="B13" s="267">
        <v>1730.259581</v>
      </c>
      <c r="C13" s="268">
        <v>1851.6047900000001</v>
      </c>
      <c r="D13" s="267">
        <v>484.90648299999998</v>
      </c>
      <c r="E13" s="268">
        <v>4522.3956310000003</v>
      </c>
      <c r="F13" s="267">
        <v>2148.1474490000001</v>
      </c>
      <c r="G13" s="268">
        <v>130.721237</v>
      </c>
      <c r="H13" s="267">
        <v>9137.7755899999993</v>
      </c>
      <c r="I13" s="267">
        <v>60.583455000000001</v>
      </c>
      <c r="J13" s="268">
        <v>10928.618625999999</v>
      </c>
    </row>
    <row r="14" spans="1:12" ht="15" customHeight="1">
      <c r="A14" s="266">
        <v>2018</v>
      </c>
      <c r="B14" s="267">
        <v>2195.6306549999999</v>
      </c>
      <c r="C14" s="268">
        <v>1999.340876</v>
      </c>
      <c r="D14" s="267">
        <v>505.42794400000002</v>
      </c>
      <c r="E14" s="268">
        <v>4934.2522710000003</v>
      </c>
      <c r="F14" s="267">
        <v>2261.9334399999998</v>
      </c>
      <c r="G14" s="268">
        <v>133.761157</v>
      </c>
      <c r="H14" s="267">
        <v>9834.7156880000002</v>
      </c>
      <c r="I14" s="267">
        <v>65.204156999999995</v>
      </c>
      <c r="J14" s="268">
        <v>12095.550499999999</v>
      </c>
      <c r="K14" s="62"/>
    </row>
    <row r="15" spans="1:12" ht="15" customHeight="1">
      <c r="A15" s="266">
        <v>2019</v>
      </c>
      <c r="B15" s="267">
        <v>2065.577569</v>
      </c>
      <c r="C15" s="268">
        <v>2079.6961259999998</v>
      </c>
      <c r="D15" s="267">
        <v>489.030146</v>
      </c>
      <c r="E15" s="268">
        <v>5052.4614810000003</v>
      </c>
      <c r="F15" s="267">
        <v>2336.0749340000002</v>
      </c>
      <c r="G15" s="268">
        <v>141.932298</v>
      </c>
      <c r="H15" s="267">
        <v>10099.194985</v>
      </c>
      <c r="I15" s="267">
        <v>66.957667000000001</v>
      </c>
      <c r="J15" s="268">
        <v>12231.730221</v>
      </c>
    </row>
    <row r="16" spans="1:12" ht="15" customHeight="1">
      <c r="A16" s="269">
        <v>2020</v>
      </c>
      <c r="B16" s="267">
        <v>2198.7343470000001</v>
      </c>
      <c r="C16" s="268">
        <v>2034.189871</v>
      </c>
      <c r="D16" s="267">
        <v>549.79862300000002</v>
      </c>
      <c r="E16" s="268">
        <v>5121.7571420000004</v>
      </c>
      <c r="F16" s="267">
        <v>2390.0556379999998</v>
      </c>
      <c r="G16" s="268">
        <v>131.836668</v>
      </c>
      <c r="H16" s="267">
        <v>10227.637942000001</v>
      </c>
      <c r="I16" s="267">
        <v>67.809240000000003</v>
      </c>
      <c r="J16" s="268">
        <v>12494.181529</v>
      </c>
    </row>
    <row r="17" spans="1:10" ht="15" customHeight="1">
      <c r="A17" s="269">
        <v>2021</v>
      </c>
      <c r="B17" s="267">
        <v>2127.8045259999999</v>
      </c>
      <c r="C17" s="268">
        <v>2388.0017240000002</v>
      </c>
      <c r="D17" s="267">
        <v>577.45368399999995</v>
      </c>
      <c r="E17" s="268">
        <v>6281.4522020000004</v>
      </c>
      <c r="F17" s="267">
        <v>2660.043615</v>
      </c>
      <c r="G17" s="268">
        <v>143.45282900000001</v>
      </c>
      <c r="H17" s="267">
        <v>12050.404054000001</v>
      </c>
      <c r="I17" s="267">
        <v>79.894177999999997</v>
      </c>
      <c r="J17" s="268">
        <v>14258.102758000001</v>
      </c>
    </row>
    <row r="18" spans="1:10" ht="15" customHeight="1">
      <c r="A18" s="269" t="s">
        <v>523</v>
      </c>
      <c r="B18" s="267">
        <v>2545.2196239999998</v>
      </c>
      <c r="C18" s="268">
        <v>3050.4623230000002</v>
      </c>
      <c r="D18" s="267">
        <v>745.09417199999996</v>
      </c>
      <c r="E18" s="268">
        <v>8086.3264570000001</v>
      </c>
      <c r="F18" s="267">
        <v>3636.996897</v>
      </c>
      <c r="G18" s="268">
        <v>168.374506</v>
      </c>
      <c r="H18" s="267">
        <v>15687.254355000001</v>
      </c>
      <c r="I18" s="267">
        <v>104.006497</v>
      </c>
      <c r="J18" s="268">
        <v>18336.480476000001</v>
      </c>
    </row>
    <row r="19" spans="1:10" ht="15" customHeight="1" thickBot="1">
      <c r="A19" s="270" t="s">
        <v>524</v>
      </c>
      <c r="B19" s="271">
        <v>2494.2794079722389</v>
      </c>
      <c r="C19" s="272">
        <v>2989.4101417843153</v>
      </c>
      <c r="D19" s="271">
        <v>730.18180148202623</v>
      </c>
      <c r="E19" s="272">
        <v>7924.4861141445499</v>
      </c>
      <c r="F19" s="271">
        <v>3564.2057689266153</v>
      </c>
      <c r="G19" s="272">
        <v>165.00464603650966</v>
      </c>
      <c r="H19" s="271">
        <v>15373.288472374017</v>
      </c>
      <c r="I19" s="271">
        <v>101.9249031856539</v>
      </c>
      <c r="J19" s="272">
        <v>17969.49278353191</v>
      </c>
    </row>
    <row r="20" spans="1:10" ht="24" customHeight="1" thickTop="1">
      <c r="A20" s="125" t="s">
        <v>298</v>
      </c>
      <c r="B20" s="125"/>
      <c r="C20" s="125"/>
      <c r="D20" s="125"/>
      <c r="E20" s="125"/>
      <c r="F20" s="125"/>
      <c r="G20" s="125"/>
      <c r="H20" s="125"/>
      <c r="I20" s="125"/>
      <c r="J20" s="125"/>
    </row>
    <row r="21" spans="1:10">
      <c r="A21" s="258" t="s">
        <v>300</v>
      </c>
      <c r="B21" s="125"/>
      <c r="C21" s="125"/>
      <c r="D21" s="125"/>
      <c r="E21" s="125"/>
      <c r="F21" s="125"/>
      <c r="G21" s="125"/>
      <c r="H21" s="125"/>
      <c r="I21" s="125"/>
      <c r="J21" s="125"/>
    </row>
  </sheetData>
  <mergeCells count="13">
    <mergeCell ref="A1:J1"/>
    <mergeCell ref="A3:J3"/>
    <mergeCell ref="A4:J4"/>
    <mergeCell ref="C6:H6"/>
    <mergeCell ref="C7:C8"/>
    <mergeCell ref="E7:E8"/>
    <mergeCell ref="F7:F8"/>
    <mergeCell ref="G7:G8"/>
    <mergeCell ref="H7:H8"/>
    <mergeCell ref="A6:A8"/>
    <mergeCell ref="B6:B8"/>
    <mergeCell ref="I6:I8"/>
    <mergeCell ref="J6:J8"/>
  </mergeCells>
  <printOptions horizontalCentered="1"/>
  <pageMargins left="0.78740157480314965" right="0.78740157480314965" top="0.59055118110236227" bottom="0.98425196850393704" header="0" footer="0"/>
  <pageSetup paperSize="9" scale="72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5">
    <pageSetUpPr fitToPage="1"/>
  </sheetPr>
  <dimension ref="A1:K20"/>
  <sheetViews>
    <sheetView showGridLines="0" view="pageBreakPreview" topLeftCell="A16" zoomScaleNormal="75" zoomScaleSheetLayoutView="100" workbookViewId="0">
      <selection activeCell="A7" sqref="A7:E18"/>
    </sheetView>
  </sheetViews>
  <sheetFormatPr baseColWidth="10" defaultColWidth="11.42578125" defaultRowHeight="12.75"/>
  <cols>
    <col min="1" max="4" width="20.7109375" style="36" customWidth="1"/>
    <col min="5" max="5" width="15" style="36" customWidth="1"/>
    <col min="6" max="6" width="2.7109375" style="36" customWidth="1"/>
    <col min="7" max="16384" width="11.42578125" style="36"/>
  </cols>
  <sheetData>
    <row r="1" spans="1:11" s="3" customFormat="1" ht="18.75">
      <c r="A1" s="518" t="s">
        <v>204</v>
      </c>
      <c r="B1" s="518"/>
      <c r="C1" s="518"/>
      <c r="D1" s="518"/>
      <c r="E1" s="518"/>
      <c r="F1" s="47"/>
      <c r="G1" s="47"/>
      <c r="H1" s="47"/>
      <c r="I1" s="47"/>
      <c r="J1" s="47"/>
      <c r="K1" s="47"/>
    </row>
    <row r="2" spans="1:11" ht="12.75" customHeight="1">
      <c r="A2" s="534"/>
      <c r="B2" s="534"/>
      <c r="C2" s="534"/>
      <c r="D2" s="534"/>
      <c r="E2" s="534"/>
      <c r="F2" s="1"/>
      <c r="G2" s="1"/>
      <c r="H2" s="1"/>
    </row>
    <row r="3" spans="1:11" s="11" customFormat="1" ht="31.15" customHeight="1">
      <c r="A3" s="447" t="s">
        <v>387</v>
      </c>
      <c r="B3" s="447"/>
      <c r="C3" s="447"/>
      <c r="D3" s="447"/>
      <c r="E3" s="447"/>
      <c r="F3" s="32"/>
      <c r="G3" s="32"/>
      <c r="H3" s="20"/>
      <c r="I3" s="20"/>
      <c r="J3" s="20"/>
    </row>
    <row r="4" spans="1:11" s="11" customFormat="1" ht="15" customHeight="1">
      <c r="A4" s="447" t="s">
        <v>243</v>
      </c>
      <c r="B4" s="447"/>
      <c r="C4" s="447"/>
      <c r="D4" s="447"/>
      <c r="E4" s="447"/>
      <c r="F4" s="20"/>
      <c r="G4" s="20"/>
      <c r="H4" s="20"/>
      <c r="I4" s="20"/>
      <c r="J4" s="20"/>
    </row>
    <row r="5" spans="1:11" s="11" customFormat="1" ht="15" customHeight="1">
      <c r="A5" s="447" t="s">
        <v>358</v>
      </c>
      <c r="B5" s="447"/>
      <c r="C5" s="447"/>
      <c r="D5" s="447"/>
      <c r="E5" s="447"/>
      <c r="F5" s="20"/>
      <c r="G5" s="20"/>
      <c r="H5" s="20"/>
      <c r="I5" s="20"/>
      <c r="J5" s="20"/>
    </row>
    <row r="6" spans="1:11" s="8" customFormat="1" ht="14.25" customHeight="1">
      <c r="A6" s="91"/>
      <c r="B6" s="91"/>
      <c r="C6" s="91"/>
      <c r="D6" s="91"/>
      <c r="E6" s="91"/>
    </row>
    <row r="7" spans="1:11" ht="60.75" customHeight="1" thickBot="1">
      <c r="A7" s="273" t="s">
        <v>0</v>
      </c>
      <c r="B7" s="274" t="s">
        <v>78</v>
      </c>
      <c r="C7" s="274" t="s">
        <v>77</v>
      </c>
      <c r="D7" s="274" t="s">
        <v>79</v>
      </c>
      <c r="E7" s="275" t="s">
        <v>4</v>
      </c>
      <c r="F7" s="63"/>
    </row>
    <row r="8" spans="1:11" ht="15" customHeight="1">
      <c r="A8" s="276">
        <v>2013</v>
      </c>
      <c r="B8" s="184">
        <v>628.02240900000004</v>
      </c>
      <c r="C8" s="184">
        <v>1275.7948429999999</v>
      </c>
      <c r="D8" s="184">
        <v>74.642229</v>
      </c>
      <c r="E8" s="185">
        <v>1978.4594810000001</v>
      </c>
      <c r="F8" s="63"/>
    </row>
    <row r="9" spans="1:11" ht="15" customHeight="1">
      <c r="A9" s="277">
        <v>2014</v>
      </c>
      <c r="B9" s="187">
        <v>733.31372399999998</v>
      </c>
      <c r="C9" s="187">
        <v>1163.411345</v>
      </c>
      <c r="D9" s="187">
        <v>75.369608999999997</v>
      </c>
      <c r="E9" s="188">
        <v>1972.0946779999999</v>
      </c>
      <c r="F9" s="63"/>
    </row>
    <row r="10" spans="1:11" ht="15" customHeight="1">
      <c r="A10" s="277">
        <v>2015</v>
      </c>
      <c r="B10" s="187">
        <v>915.49760700000002</v>
      </c>
      <c r="C10" s="187">
        <v>926.352711</v>
      </c>
      <c r="D10" s="187">
        <v>75.217663999999999</v>
      </c>
      <c r="E10" s="188">
        <v>1917.067982</v>
      </c>
      <c r="F10" s="63"/>
    </row>
    <row r="11" spans="1:11" ht="15" customHeight="1">
      <c r="A11" s="277">
        <v>2016</v>
      </c>
      <c r="B11" s="187">
        <v>861.81603600000005</v>
      </c>
      <c r="C11" s="187">
        <v>793.63280599999996</v>
      </c>
      <c r="D11" s="187">
        <v>72.640545000000003</v>
      </c>
      <c r="E11" s="188">
        <v>1728.089387</v>
      </c>
      <c r="F11" s="63"/>
    </row>
    <row r="12" spans="1:11" ht="15" customHeight="1">
      <c r="A12" s="278">
        <v>2017</v>
      </c>
      <c r="B12" s="187">
        <v>922.73290999999995</v>
      </c>
      <c r="C12" s="187">
        <v>871.301466</v>
      </c>
      <c r="D12" s="187">
        <v>70.822218000000007</v>
      </c>
      <c r="E12" s="188">
        <v>1864.8565940000001</v>
      </c>
      <c r="F12" s="63"/>
    </row>
    <row r="13" spans="1:11" ht="15" customHeight="1">
      <c r="A13" s="277">
        <v>2018</v>
      </c>
      <c r="B13" s="187">
        <v>993.50670100000002</v>
      </c>
      <c r="C13" s="187">
        <v>1009.663353</v>
      </c>
      <c r="D13" s="187">
        <v>70.843915999999993</v>
      </c>
      <c r="E13" s="188">
        <v>2074.01397</v>
      </c>
    </row>
    <row r="14" spans="1:11" ht="15" customHeight="1">
      <c r="A14" s="277">
        <v>2019</v>
      </c>
      <c r="B14" s="187">
        <v>965.95809599999995</v>
      </c>
      <c r="C14" s="187">
        <v>1071.5287350000001</v>
      </c>
      <c r="D14" s="187">
        <v>71.160300000000007</v>
      </c>
      <c r="E14" s="188">
        <v>2108.6471310000002</v>
      </c>
    </row>
    <row r="15" spans="1:11" ht="15" customHeight="1">
      <c r="A15" s="277">
        <v>2020</v>
      </c>
      <c r="B15" s="187">
        <v>824.25752799999998</v>
      </c>
      <c r="C15" s="187">
        <v>859.49390100000005</v>
      </c>
      <c r="D15" s="187">
        <v>70.661272999999994</v>
      </c>
      <c r="E15" s="188">
        <v>1754.4127020000001</v>
      </c>
    </row>
    <row r="16" spans="1:11" ht="15" customHeight="1">
      <c r="A16" s="277">
        <v>2021</v>
      </c>
      <c r="B16" s="187">
        <v>1258.4647649999999</v>
      </c>
      <c r="C16" s="187">
        <v>1035.8254360000001</v>
      </c>
      <c r="D16" s="187">
        <v>74.096636000000004</v>
      </c>
      <c r="E16" s="188">
        <v>2368.386837</v>
      </c>
    </row>
    <row r="17" spans="1:5" ht="15" customHeight="1">
      <c r="A17" s="277" t="s">
        <v>523</v>
      </c>
      <c r="B17" s="187">
        <v>1901.3495620000001</v>
      </c>
      <c r="C17" s="187">
        <v>1607.893597</v>
      </c>
      <c r="D17" s="187">
        <v>86.079452000000003</v>
      </c>
      <c r="E17" s="188">
        <v>3595.3226110000001</v>
      </c>
    </row>
    <row r="18" spans="1:5" ht="15" customHeight="1" thickBot="1">
      <c r="A18" s="279" t="s">
        <v>524</v>
      </c>
      <c r="B18" s="191">
        <v>1288.9034023269994</v>
      </c>
      <c r="C18" s="191">
        <v>1089.9729166966813</v>
      </c>
      <c r="D18" s="191">
        <v>58.352288695687847</v>
      </c>
      <c r="E18" s="192">
        <v>2437.2286077193685</v>
      </c>
    </row>
    <row r="19" spans="1:5" ht="19.5" customHeight="1">
      <c r="A19" s="125" t="s">
        <v>301</v>
      </c>
      <c r="B19" s="125"/>
      <c r="C19" s="125"/>
      <c r="D19" s="125"/>
      <c r="E19" s="125"/>
    </row>
    <row r="20" spans="1:5">
      <c r="A20" s="125" t="s">
        <v>300</v>
      </c>
      <c r="B20" s="125"/>
      <c r="C20" s="125"/>
      <c r="D20" s="125"/>
      <c r="E20" s="125"/>
    </row>
  </sheetData>
  <mergeCells count="5">
    <mergeCell ref="A1:E1"/>
    <mergeCell ref="A2:E2"/>
    <mergeCell ref="A3:E3"/>
    <mergeCell ref="A4:E4"/>
    <mergeCell ref="A5:E5"/>
  </mergeCells>
  <printOptions horizontalCentered="1"/>
  <pageMargins left="0.9055118110236221" right="0.6692913385826772" top="0.59055118110236227" bottom="0.98425196850393704" header="0.39370078740157483" footer="0"/>
  <pageSetup paperSize="9" scale="86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">
    <pageSetUpPr fitToPage="1"/>
  </sheetPr>
  <dimension ref="A1:V49"/>
  <sheetViews>
    <sheetView showGridLines="0" view="pageBreakPreview" topLeftCell="A14" zoomScale="115" zoomScaleNormal="75" zoomScaleSheetLayoutView="115" workbookViewId="0">
      <selection activeCell="B6" sqref="B6:K18"/>
    </sheetView>
  </sheetViews>
  <sheetFormatPr baseColWidth="10" defaultColWidth="11.42578125" defaultRowHeight="12.75"/>
  <cols>
    <col min="1" max="1" width="39.85546875" style="36" customWidth="1"/>
    <col min="2" max="5" width="12.42578125" style="36" customWidth="1"/>
    <col min="6" max="6" width="14.85546875" style="36" customWidth="1"/>
    <col min="7" max="7" width="15.7109375" style="36" customWidth="1"/>
    <col min="8" max="8" width="15.85546875" style="36" customWidth="1"/>
    <col min="9" max="9" width="14.5703125" style="36" customWidth="1"/>
    <col min="10" max="11" width="15.42578125" style="36" customWidth="1"/>
    <col min="12" max="16" width="11.42578125" style="36"/>
    <col min="17" max="17" width="17.140625" style="36" customWidth="1"/>
    <col min="18" max="18" width="14.28515625" style="36" customWidth="1"/>
    <col min="19" max="19" width="11.42578125" style="36"/>
    <col min="20" max="20" width="16.7109375" style="36" customWidth="1"/>
    <col min="21" max="16384" width="11.42578125" style="36"/>
  </cols>
  <sheetData>
    <row r="1" spans="1:22" ht="18.75">
      <c r="A1" s="518" t="s">
        <v>204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</row>
    <row r="2" spans="1:22" ht="13.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22" ht="24.75" customHeight="1">
      <c r="A3" s="535" t="s">
        <v>392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11"/>
    </row>
    <row r="4" spans="1:22" ht="13.5" thickBot="1">
      <c r="A4" s="61"/>
      <c r="B4" s="61"/>
      <c r="C4" s="61"/>
      <c r="D4" s="61"/>
      <c r="F4" s="61"/>
    </row>
    <row r="5" spans="1:22" s="44" customFormat="1" ht="43.5" customHeight="1" thickBot="1">
      <c r="A5" s="280" t="s">
        <v>144</v>
      </c>
      <c r="B5" s="281">
        <v>2014</v>
      </c>
      <c r="C5" s="281">
        <v>2015</v>
      </c>
      <c r="D5" s="281">
        <v>2016</v>
      </c>
      <c r="E5" s="281">
        <v>2017</v>
      </c>
      <c r="F5" s="281">
        <v>2018</v>
      </c>
      <c r="G5" s="281">
        <v>2019</v>
      </c>
      <c r="H5" s="281">
        <v>2020</v>
      </c>
      <c r="I5" s="281">
        <v>2021</v>
      </c>
      <c r="J5" s="282">
        <v>2022</v>
      </c>
      <c r="K5" s="282">
        <v>2023</v>
      </c>
    </row>
    <row r="6" spans="1:22" ht="21" customHeight="1">
      <c r="A6" s="283" t="s">
        <v>362</v>
      </c>
      <c r="B6" s="194">
        <v>34719</v>
      </c>
      <c r="C6" s="194">
        <v>34385</v>
      </c>
      <c r="D6" s="194">
        <v>35588</v>
      </c>
      <c r="E6" s="194">
        <v>36310</v>
      </c>
      <c r="F6" s="194">
        <v>37200</v>
      </c>
      <c r="G6" s="194">
        <v>38366</v>
      </c>
      <c r="H6" s="194">
        <v>39419</v>
      </c>
      <c r="I6" s="194">
        <v>40334</v>
      </c>
      <c r="J6" s="195">
        <v>41402</v>
      </c>
      <c r="K6" s="195">
        <v>42590</v>
      </c>
      <c r="L6" s="197"/>
    </row>
    <row r="7" spans="1:22">
      <c r="A7" s="284" t="s">
        <v>158</v>
      </c>
      <c r="B7" s="196">
        <v>1045457</v>
      </c>
      <c r="C7" s="196">
        <v>1054631</v>
      </c>
      <c r="D7" s="196">
        <v>1063578</v>
      </c>
      <c r="E7" s="196">
        <v>1073352</v>
      </c>
      <c r="F7" s="196">
        <v>1081686</v>
      </c>
      <c r="G7" s="196">
        <v>1090173</v>
      </c>
      <c r="H7" s="196">
        <v>1095884</v>
      </c>
      <c r="I7" s="196">
        <v>1102374</v>
      </c>
      <c r="J7" s="197">
        <v>1106426</v>
      </c>
      <c r="K7" s="197">
        <v>1108585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>
      <c r="A8" s="284" t="s">
        <v>80</v>
      </c>
      <c r="B8" s="196">
        <v>280127</v>
      </c>
      <c r="C8" s="196">
        <v>280367</v>
      </c>
      <c r="D8" s="196">
        <v>280546</v>
      </c>
      <c r="E8" s="196">
        <v>280611</v>
      </c>
      <c r="F8" s="196">
        <v>280660</v>
      </c>
      <c r="G8" s="196">
        <v>280686</v>
      </c>
      <c r="H8" s="196">
        <v>280656</v>
      </c>
      <c r="I8" s="196">
        <v>280612</v>
      </c>
      <c r="J8" s="197">
        <v>280549</v>
      </c>
      <c r="K8" s="197">
        <v>280469</v>
      </c>
      <c r="N8" s="45"/>
      <c r="O8" s="45"/>
    </row>
    <row r="9" spans="1:22">
      <c r="A9" s="284" t="s">
        <v>159</v>
      </c>
      <c r="B9" s="196">
        <v>52915</v>
      </c>
      <c r="C9" s="196">
        <v>53092</v>
      </c>
      <c r="D9" s="196">
        <v>53282</v>
      </c>
      <c r="E9" s="196">
        <v>53460</v>
      </c>
      <c r="F9" s="196">
        <v>53258</v>
      </c>
      <c r="G9" s="196">
        <v>53477</v>
      </c>
      <c r="H9" s="196">
        <v>53524</v>
      </c>
      <c r="I9" s="196">
        <v>53553</v>
      </c>
      <c r="J9" s="197">
        <v>53423</v>
      </c>
      <c r="K9" s="197">
        <v>53307</v>
      </c>
      <c r="N9" s="45"/>
      <c r="O9" s="45"/>
      <c r="P9" s="45"/>
      <c r="Q9" s="45"/>
      <c r="R9" s="45"/>
    </row>
    <row r="10" spans="1:22">
      <c r="A10" s="284" t="s">
        <v>160</v>
      </c>
      <c r="B10" s="196">
        <v>1365</v>
      </c>
      <c r="C10" s="196">
        <v>1396</v>
      </c>
      <c r="D10" s="196">
        <v>1414</v>
      </c>
      <c r="E10" s="196">
        <v>1439</v>
      </c>
      <c r="F10" s="196">
        <v>1460</v>
      </c>
      <c r="G10" s="196">
        <v>1474</v>
      </c>
      <c r="H10" s="196">
        <v>1490</v>
      </c>
      <c r="I10" s="196">
        <v>1521</v>
      </c>
      <c r="J10" s="197">
        <v>1520</v>
      </c>
      <c r="K10" s="197">
        <v>1539</v>
      </c>
      <c r="N10" s="45"/>
    </row>
    <row r="11" spans="1:22">
      <c r="A11" s="284" t="s">
        <v>161</v>
      </c>
      <c r="B11" s="196">
        <v>996</v>
      </c>
      <c r="C11" s="196">
        <v>997</v>
      </c>
      <c r="D11" s="196">
        <v>998</v>
      </c>
      <c r="E11" s="196">
        <v>993</v>
      </c>
      <c r="F11" s="196">
        <v>993</v>
      </c>
      <c r="G11" s="196">
        <v>982</v>
      </c>
      <c r="H11" s="196">
        <v>982</v>
      </c>
      <c r="I11" s="196">
        <v>972</v>
      </c>
      <c r="J11" s="197">
        <v>965</v>
      </c>
      <c r="K11" s="197">
        <v>958</v>
      </c>
    </row>
    <row r="12" spans="1:22">
      <c r="A12" s="284" t="s">
        <v>162</v>
      </c>
      <c r="B12" s="196">
        <v>898</v>
      </c>
      <c r="C12" s="196">
        <v>818</v>
      </c>
      <c r="D12" s="196">
        <v>969</v>
      </c>
      <c r="E12" s="196">
        <v>1023</v>
      </c>
      <c r="F12" s="196">
        <v>1059</v>
      </c>
      <c r="G12" s="196">
        <v>1083</v>
      </c>
      <c r="H12" s="196">
        <v>1098</v>
      </c>
      <c r="I12" s="196">
        <v>1105</v>
      </c>
      <c r="J12" s="197">
        <v>1121</v>
      </c>
      <c r="K12" s="197">
        <v>1143</v>
      </c>
    </row>
    <row r="13" spans="1:22">
      <c r="A13" s="284" t="s">
        <v>163</v>
      </c>
      <c r="B13" s="196">
        <v>1132</v>
      </c>
      <c r="C13" s="196">
        <v>1130</v>
      </c>
      <c r="D13" s="196">
        <v>1138</v>
      </c>
      <c r="E13" s="196">
        <v>1148</v>
      </c>
      <c r="F13" s="196">
        <v>1151</v>
      </c>
      <c r="G13" s="196">
        <v>1149</v>
      </c>
      <c r="H13" s="196">
        <v>1152</v>
      </c>
      <c r="I13" s="196">
        <v>1154</v>
      </c>
      <c r="J13" s="197">
        <v>1148</v>
      </c>
      <c r="K13" s="197">
        <v>1142</v>
      </c>
    </row>
    <row r="14" spans="1:22">
      <c r="A14" s="284" t="s">
        <v>164</v>
      </c>
      <c r="B14" s="196">
        <v>1980</v>
      </c>
      <c r="C14" s="196">
        <v>2122</v>
      </c>
      <c r="D14" s="196">
        <v>2314</v>
      </c>
      <c r="E14" s="196">
        <v>2449</v>
      </c>
      <c r="F14" s="196">
        <v>2624</v>
      </c>
      <c r="G14" s="196">
        <v>2818</v>
      </c>
      <c r="H14" s="196">
        <v>3013</v>
      </c>
      <c r="I14" s="196">
        <v>3243</v>
      </c>
      <c r="J14" s="197">
        <v>3448</v>
      </c>
      <c r="K14" s="197">
        <v>3589</v>
      </c>
    </row>
    <row r="15" spans="1:22">
      <c r="A15" s="284" t="s">
        <v>165</v>
      </c>
      <c r="B15" s="196">
        <v>1825</v>
      </c>
      <c r="C15" s="196">
        <v>2058</v>
      </c>
      <c r="D15" s="196">
        <v>2214</v>
      </c>
      <c r="E15" s="196">
        <v>2401</v>
      </c>
      <c r="F15" s="196">
        <v>2659</v>
      </c>
      <c r="G15" s="196">
        <v>2930</v>
      </c>
      <c r="H15" s="196">
        <v>3123</v>
      </c>
      <c r="I15" s="196">
        <v>3321</v>
      </c>
      <c r="J15" s="197">
        <v>3511</v>
      </c>
      <c r="K15" s="197">
        <v>3707</v>
      </c>
    </row>
    <row r="16" spans="1:22">
      <c r="A16" s="284" t="s">
        <v>166</v>
      </c>
      <c r="B16" s="196">
        <v>5808</v>
      </c>
      <c r="C16" s="196">
        <v>6397</v>
      </c>
      <c r="D16" s="196">
        <v>7069</v>
      </c>
      <c r="E16" s="196">
        <v>7853</v>
      </c>
      <c r="F16" s="196">
        <v>8845</v>
      </c>
      <c r="G16" s="196">
        <v>9934</v>
      </c>
      <c r="H16" s="196">
        <v>10909</v>
      </c>
      <c r="I16" s="196">
        <v>11870</v>
      </c>
      <c r="J16" s="197">
        <v>12793</v>
      </c>
      <c r="K16" s="197">
        <v>13626</v>
      </c>
    </row>
    <row r="17" spans="1:11">
      <c r="A17" s="284" t="s">
        <v>167</v>
      </c>
      <c r="B17" s="196">
        <v>3398</v>
      </c>
      <c r="C17" s="196">
        <v>3428</v>
      </c>
      <c r="D17" s="196">
        <v>3459</v>
      </c>
      <c r="E17" s="196">
        <v>3470</v>
      </c>
      <c r="F17" s="196">
        <v>3467</v>
      </c>
      <c r="G17" s="196">
        <v>3461</v>
      </c>
      <c r="H17" s="196">
        <v>3441</v>
      </c>
      <c r="I17" s="196">
        <v>3456</v>
      </c>
      <c r="J17" s="197">
        <v>3465</v>
      </c>
      <c r="K17" s="197">
        <v>3472</v>
      </c>
    </row>
    <row r="18" spans="1:11" ht="13.5" thickBot="1">
      <c r="A18" s="285" t="s">
        <v>168</v>
      </c>
      <c r="B18" s="199">
        <v>1199</v>
      </c>
      <c r="C18" s="199">
        <v>1348</v>
      </c>
      <c r="D18" s="199">
        <v>1493</v>
      </c>
      <c r="E18" s="199">
        <v>1650</v>
      </c>
      <c r="F18" s="199">
        <v>1827</v>
      </c>
      <c r="G18" s="199">
        <v>1990</v>
      </c>
      <c r="H18" s="199">
        <v>2213</v>
      </c>
      <c r="I18" s="199">
        <v>2423</v>
      </c>
      <c r="J18" s="200">
        <v>2571</v>
      </c>
      <c r="K18" s="200">
        <v>2790</v>
      </c>
    </row>
    <row r="19" spans="1:11">
      <c r="B19" s="421">
        <f>SUM(B6:B18)</f>
        <v>1431819</v>
      </c>
      <c r="C19" s="421">
        <f t="shared" ref="C19:K19" si="0">SUM(C6:C18)</f>
        <v>1442169</v>
      </c>
      <c r="D19" s="421">
        <f t="shared" si="0"/>
        <v>1454062</v>
      </c>
      <c r="E19" s="421">
        <f t="shared" si="0"/>
        <v>1466159</v>
      </c>
      <c r="F19" s="421">
        <f t="shared" si="0"/>
        <v>1476889</v>
      </c>
      <c r="G19" s="421">
        <f t="shared" si="0"/>
        <v>1488523</v>
      </c>
      <c r="H19" s="421">
        <f t="shared" si="0"/>
        <v>1496904</v>
      </c>
      <c r="I19" s="421">
        <f t="shared" si="0"/>
        <v>1505938</v>
      </c>
      <c r="J19" s="421">
        <f t="shared" si="0"/>
        <v>1512342</v>
      </c>
      <c r="K19" s="421">
        <f t="shared" si="0"/>
        <v>1516917</v>
      </c>
    </row>
    <row r="26" spans="1:11">
      <c r="D26" s="39"/>
    </row>
    <row r="31" spans="1:11">
      <c r="E31" s="39"/>
    </row>
    <row r="32" spans="1:11">
      <c r="D32" s="39"/>
    </row>
    <row r="33" spans="1:4">
      <c r="D33" s="39"/>
    </row>
    <row r="47" spans="1:4">
      <c r="A47" s="125" t="s">
        <v>250</v>
      </c>
    </row>
    <row r="48" spans="1:4">
      <c r="A48" s="125" t="s">
        <v>442</v>
      </c>
    </row>
    <row r="49" spans="1:1">
      <c r="A49" s="125" t="s">
        <v>251</v>
      </c>
    </row>
  </sheetData>
  <mergeCells count="2">
    <mergeCell ref="A3:K3"/>
    <mergeCell ref="A1:K1"/>
  </mergeCells>
  <phoneticPr fontId="9" type="noConversion"/>
  <printOptions horizontalCentered="1"/>
  <pageMargins left="0.59055118110236227" right="0.78740157480314965" top="0.19685039370078741" bottom="0.19685039370078741" header="0" footer="0"/>
  <pageSetup paperSize="9" scale="69" orientation="landscape" r:id="rId1"/>
  <headerFooter alignWithMargins="0"/>
  <ignoredErrors>
    <ignoredError sqref="B19:K19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21">
    <pageSetUpPr fitToPage="1"/>
  </sheetPr>
  <dimension ref="A1:L57"/>
  <sheetViews>
    <sheetView showGridLines="0" view="pageBreakPreview" topLeftCell="A21" zoomScale="115" zoomScaleNormal="75" zoomScaleSheetLayoutView="115" workbookViewId="0">
      <selection activeCell="I19" sqref="I19"/>
    </sheetView>
  </sheetViews>
  <sheetFormatPr baseColWidth="10" defaultColWidth="11.42578125" defaultRowHeight="12.75"/>
  <cols>
    <col min="1" max="6" width="16.7109375" style="36" customWidth="1"/>
    <col min="7" max="7" width="17.85546875" style="36" customWidth="1"/>
    <col min="8" max="8" width="5" style="36" customWidth="1"/>
    <col min="9" max="16384" width="11.42578125" style="36"/>
  </cols>
  <sheetData>
    <row r="1" spans="1:11" s="3" customFormat="1" ht="18.75">
      <c r="A1" s="518" t="s">
        <v>204</v>
      </c>
      <c r="B1" s="518"/>
      <c r="C1" s="518"/>
      <c r="D1" s="518"/>
      <c r="E1" s="518"/>
      <c r="F1" s="518"/>
      <c r="G1" s="518"/>
    </row>
    <row r="2" spans="1:11" ht="13.5">
      <c r="A2" s="98"/>
      <c r="B2" s="98"/>
      <c r="C2" s="98"/>
      <c r="D2" s="98"/>
      <c r="E2" s="98"/>
      <c r="F2" s="98"/>
      <c r="G2" s="98"/>
    </row>
    <row r="3" spans="1:11" s="11" customFormat="1" ht="15.75">
      <c r="A3" s="446" t="s">
        <v>393</v>
      </c>
      <c r="B3" s="446"/>
      <c r="C3" s="446"/>
      <c r="D3" s="446"/>
      <c r="E3" s="446"/>
      <c r="F3" s="446"/>
      <c r="G3" s="446"/>
    </row>
    <row r="4" spans="1:11" s="8" customFormat="1" ht="15.75">
      <c r="A4" s="446" t="s">
        <v>248</v>
      </c>
      <c r="B4" s="446"/>
      <c r="C4" s="446"/>
      <c r="D4" s="446"/>
      <c r="E4" s="446"/>
      <c r="F4" s="446"/>
      <c r="G4" s="446"/>
    </row>
    <row r="5" spans="1:11" ht="13.5" thickBot="1">
      <c r="A5" s="61"/>
      <c r="B5" s="61"/>
      <c r="C5" s="61"/>
      <c r="D5" s="61"/>
      <c r="E5" s="61"/>
      <c r="F5" s="61"/>
      <c r="G5" s="61"/>
    </row>
    <row r="6" spans="1:11" ht="22.5" customHeight="1">
      <c r="A6" s="530" t="s">
        <v>0</v>
      </c>
      <c r="B6" s="528" t="s">
        <v>142</v>
      </c>
      <c r="C6" s="528"/>
      <c r="D6" s="528"/>
      <c r="E6" s="528"/>
      <c r="F6" s="528" t="s">
        <v>80</v>
      </c>
      <c r="G6" s="536" t="s">
        <v>159</v>
      </c>
    </row>
    <row r="7" spans="1:11" ht="21.75" customHeight="1">
      <c r="A7" s="531"/>
      <c r="B7" s="529" t="s">
        <v>145</v>
      </c>
      <c r="C7" s="529"/>
      <c r="D7" s="265" t="s">
        <v>211</v>
      </c>
      <c r="E7" s="529" t="s">
        <v>4</v>
      </c>
      <c r="F7" s="529"/>
      <c r="G7" s="537"/>
    </row>
    <row r="8" spans="1:11" ht="21.75" customHeight="1" thickBot="1">
      <c r="A8" s="510"/>
      <c r="B8" s="254" t="s">
        <v>81</v>
      </c>
      <c r="C8" s="254" t="s">
        <v>82</v>
      </c>
      <c r="D8" s="211" t="s">
        <v>212</v>
      </c>
      <c r="E8" s="512"/>
      <c r="F8" s="512"/>
      <c r="G8" s="538"/>
    </row>
    <row r="9" spans="1:11" ht="16.5" customHeight="1">
      <c r="A9" s="286">
        <v>2009</v>
      </c>
      <c r="B9" s="194">
        <v>153</v>
      </c>
      <c r="C9" s="194">
        <v>11402</v>
      </c>
      <c r="D9" s="194">
        <v>229</v>
      </c>
      <c r="E9" s="194">
        <v>11784</v>
      </c>
      <c r="F9" s="194">
        <v>603</v>
      </c>
      <c r="G9" s="195">
        <v>384</v>
      </c>
      <c r="J9" s="45"/>
      <c r="K9" s="45"/>
    </row>
    <row r="10" spans="1:11" ht="16.5" customHeight="1">
      <c r="A10" s="278">
        <v>2010</v>
      </c>
      <c r="B10" s="196">
        <v>121</v>
      </c>
      <c r="C10" s="196">
        <v>10217</v>
      </c>
      <c r="D10" s="196">
        <v>210</v>
      </c>
      <c r="E10" s="196">
        <v>10548</v>
      </c>
      <c r="F10" s="196">
        <v>463</v>
      </c>
      <c r="G10" s="197">
        <v>336</v>
      </c>
      <c r="J10" s="45"/>
      <c r="K10" s="45"/>
    </row>
    <row r="11" spans="1:11" ht="16.5" customHeight="1">
      <c r="A11" s="278">
        <v>2011</v>
      </c>
      <c r="B11" s="196">
        <v>91</v>
      </c>
      <c r="C11" s="196">
        <v>9759</v>
      </c>
      <c r="D11" s="196">
        <v>152</v>
      </c>
      <c r="E11" s="196">
        <v>10002</v>
      </c>
      <c r="F11" s="196">
        <v>366</v>
      </c>
      <c r="G11" s="197">
        <v>362</v>
      </c>
      <c r="J11" s="45"/>
      <c r="K11" s="45"/>
    </row>
    <row r="12" spans="1:11" ht="16.5" customHeight="1">
      <c r="A12" s="278">
        <v>2012</v>
      </c>
      <c r="B12" s="196">
        <v>71</v>
      </c>
      <c r="C12" s="196">
        <v>8475</v>
      </c>
      <c r="D12" s="196">
        <v>109</v>
      </c>
      <c r="E12" s="196">
        <v>8655</v>
      </c>
      <c r="F12" s="196">
        <v>315</v>
      </c>
      <c r="G12" s="197">
        <v>380</v>
      </c>
      <c r="J12" s="45"/>
      <c r="K12" s="45"/>
    </row>
    <row r="13" spans="1:11" ht="16.5" customHeight="1">
      <c r="A13" s="278">
        <v>2013</v>
      </c>
      <c r="B13" s="196">
        <v>55</v>
      </c>
      <c r="C13" s="196">
        <v>8629</v>
      </c>
      <c r="D13" s="196">
        <v>175</v>
      </c>
      <c r="E13" s="196">
        <v>8859</v>
      </c>
      <c r="F13" s="196">
        <v>287</v>
      </c>
      <c r="G13" s="197">
        <v>361</v>
      </c>
      <c r="J13" s="45"/>
      <c r="K13" s="45"/>
    </row>
    <row r="14" spans="1:11" ht="16.5" customHeight="1">
      <c r="A14" s="278">
        <v>2014</v>
      </c>
      <c r="B14" s="196">
        <v>73</v>
      </c>
      <c r="C14" s="196">
        <v>9698</v>
      </c>
      <c r="D14" s="196">
        <v>233</v>
      </c>
      <c r="E14" s="196">
        <v>10004</v>
      </c>
      <c r="F14" s="196">
        <v>248</v>
      </c>
      <c r="G14" s="197">
        <v>360</v>
      </c>
      <c r="J14" s="45"/>
      <c r="K14" s="45"/>
    </row>
    <row r="15" spans="1:11" ht="16.5" customHeight="1">
      <c r="A15" s="278">
        <v>2015</v>
      </c>
      <c r="B15" s="196">
        <v>59</v>
      </c>
      <c r="C15" s="196">
        <v>10134</v>
      </c>
      <c r="D15" s="196">
        <v>394</v>
      </c>
      <c r="E15" s="196">
        <v>10587</v>
      </c>
      <c r="F15" s="196">
        <v>257</v>
      </c>
      <c r="G15" s="197">
        <v>305</v>
      </c>
      <c r="J15" s="45"/>
      <c r="K15" s="45"/>
    </row>
    <row r="16" spans="1:11" ht="16.5" customHeight="1">
      <c r="A16" s="278">
        <v>2016</v>
      </c>
      <c r="B16" s="196">
        <v>31</v>
      </c>
      <c r="C16" s="196">
        <v>10906</v>
      </c>
      <c r="D16" s="196">
        <v>512</v>
      </c>
      <c r="E16" s="196">
        <v>11449</v>
      </c>
      <c r="F16" s="196">
        <v>209</v>
      </c>
      <c r="G16" s="197">
        <v>302</v>
      </c>
      <c r="J16" s="45"/>
      <c r="K16" s="45"/>
    </row>
    <row r="17" spans="1:12" ht="16.5" customHeight="1">
      <c r="A17" s="278">
        <v>2017</v>
      </c>
      <c r="B17" s="196">
        <v>32</v>
      </c>
      <c r="C17" s="196">
        <v>11743</v>
      </c>
      <c r="D17" s="196">
        <v>682</v>
      </c>
      <c r="E17" s="196">
        <v>12457</v>
      </c>
      <c r="F17" s="196">
        <v>231</v>
      </c>
      <c r="G17" s="197">
        <v>301</v>
      </c>
      <c r="J17" s="45"/>
      <c r="K17" s="45"/>
    </row>
    <row r="18" spans="1:12" ht="16.5" customHeight="1">
      <c r="A18" s="278">
        <v>2018</v>
      </c>
      <c r="B18" s="196">
        <v>25</v>
      </c>
      <c r="C18" s="196">
        <v>10448</v>
      </c>
      <c r="D18" s="196">
        <v>860</v>
      </c>
      <c r="E18" s="196">
        <v>11333</v>
      </c>
      <c r="F18" s="196">
        <v>204</v>
      </c>
      <c r="G18" s="197">
        <v>284</v>
      </c>
      <c r="J18" s="45"/>
      <c r="K18" s="45"/>
    </row>
    <row r="19" spans="1:12" ht="16.5" customHeight="1">
      <c r="A19" s="278">
        <v>2019</v>
      </c>
      <c r="B19" s="196">
        <v>10</v>
      </c>
      <c r="C19" s="196">
        <v>10945</v>
      </c>
      <c r="D19" s="196">
        <v>1132</v>
      </c>
      <c r="E19" s="196">
        <v>12087</v>
      </c>
      <c r="F19" s="196">
        <v>228</v>
      </c>
      <c r="G19" s="197">
        <v>200</v>
      </c>
      <c r="J19" s="45"/>
      <c r="K19" s="45"/>
    </row>
    <row r="20" spans="1:12" ht="16.5" customHeight="1">
      <c r="A20" s="278">
        <v>2020</v>
      </c>
      <c r="B20" s="196">
        <v>1</v>
      </c>
      <c r="C20" s="196">
        <v>9572</v>
      </c>
      <c r="D20" s="196">
        <v>1047</v>
      </c>
      <c r="E20" s="196">
        <v>10620</v>
      </c>
      <c r="F20" s="196">
        <v>150</v>
      </c>
      <c r="G20" s="197">
        <v>215</v>
      </c>
      <c r="J20" s="45"/>
      <c r="K20" s="45"/>
    </row>
    <row r="21" spans="1:12" ht="16.5" customHeight="1">
      <c r="A21" s="278">
        <v>2021</v>
      </c>
      <c r="B21" s="196">
        <v>25</v>
      </c>
      <c r="C21" s="196">
        <v>10616</v>
      </c>
      <c r="D21" s="196">
        <v>934</v>
      </c>
      <c r="E21" s="196">
        <v>11593</v>
      </c>
      <c r="F21" s="196">
        <v>105</v>
      </c>
      <c r="G21" s="197">
        <v>273</v>
      </c>
      <c r="J21" s="45"/>
      <c r="K21" s="45"/>
    </row>
    <row r="22" spans="1:12" ht="16.5" customHeight="1">
      <c r="A22" s="278">
        <v>2022</v>
      </c>
      <c r="B22" s="196">
        <v>37</v>
      </c>
      <c r="C22" s="196">
        <v>9053</v>
      </c>
      <c r="D22" s="196">
        <v>1110</v>
      </c>
      <c r="E22" s="196">
        <v>10200</v>
      </c>
      <c r="F22" s="196">
        <v>101</v>
      </c>
      <c r="G22" s="197">
        <v>190</v>
      </c>
      <c r="J22" s="45"/>
      <c r="K22" s="45"/>
    </row>
    <row r="23" spans="1:12" ht="16.5" customHeight="1" thickBot="1">
      <c r="A23" s="287">
        <v>2023</v>
      </c>
      <c r="B23" s="199">
        <v>24</v>
      </c>
      <c r="C23" s="199">
        <v>7361</v>
      </c>
      <c r="D23" s="199">
        <v>1282</v>
      </c>
      <c r="E23" s="199">
        <v>8667</v>
      </c>
      <c r="F23" s="199">
        <v>104</v>
      </c>
      <c r="G23" s="200">
        <v>217</v>
      </c>
      <c r="J23" s="45"/>
      <c r="K23" s="45"/>
      <c r="L23" s="45"/>
    </row>
    <row r="24" spans="1:12">
      <c r="A24" s="125"/>
      <c r="B24" s="125"/>
      <c r="C24" s="125"/>
      <c r="D24" s="125"/>
      <c r="E24" s="125"/>
      <c r="F24" s="125"/>
      <c r="G24" s="125"/>
    </row>
    <row r="25" spans="1:12">
      <c r="A25" s="125" t="s">
        <v>352</v>
      </c>
      <c r="B25" s="125"/>
      <c r="C25" s="125"/>
      <c r="D25" s="125"/>
      <c r="E25" s="125"/>
      <c r="F25" s="125"/>
      <c r="G25" s="125"/>
    </row>
    <row r="30" spans="1:12">
      <c r="B30" s="46"/>
    </row>
    <row r="55" spans="1:7">
      <c r="A55" s="125" t="s">
        <v>250</v>
      </c>
      <c r="B55" s="125"/>
      <c r="C55" s="125"/>
      <c r="D55" s="125"/>
      <c r="E55" s="125"/>
      <c r="F55" s="125"/>
      <c r="G55" s="125"/>
    </row>
    <row r="56" spans="1:7">
      <c r="A56" s="125" t="s">
        <v>443</v>
      </c>
      <c r="B56" s="125"/>
      <c r="C56" s="125"/>
      <c r="D56" s="125"/>
      <c r="E56" s="125"/>
      <c r="F56" s="125"/>
      <c r="G56" s="125"/>
    </row>
    <row r="57" spans="1:7">
      <c r="A57" s="125" t="s">
        <v>341</v>
      </c>
      <c r="B57" s="125"/>
      <c r="C57" s="125"/>
      <c r="D57" s="125"/>
      <c r="E57" s="125"/>
      <c r="F57" s="125"/>
      <c r="G57" s="125"/>
    </row>
  </sheetData>
  <mergeCells count="9">
    <mergeCell ref="B7:C7"/>
    <mergeCell ref="A1:G1"/>
    <mergeCell ref="B6:E6"/>
    <mergeCell ref="A4:G4"/>
    <mergeCell ref="E7:E8"/>
    <mergeCell ref="F6:F8"/>
    <mergeCell ref="G6:G8"/>
    <mergeCell ref="A3:G3"/>
    <mergeCell ref="A6:A8"/>
  </mergeCells>
  <phoneticPr fontId="9" type="noConversion"/>
  <printOptions horizontalCentered="1"/>
  <pageMargins left="0.4" right="0.43" top="0.5" bottom="0.19685039370078741" header="0" footer="0"/>
  <pageSetup paperSize="9" scale="78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3">
    <pageSetUpPr fitToPage="1"/>
  </sheetPr>
  <dimension ref="A1:G38"/>
  <sheetViews>
    <sheetView showGridLines="0" tabSelected="1" view="pageBreakPreview" zoomScale="115" zoomScaleNormal="75" zoomScaleSheetLayoutView="115" workbookViewId="0">
      <selection activeCell="I20" sqref="I20"/>
    </sheetView>
  </sheetViews>
  <sheetFormatPr baseColWidth="10" defaultColWidth="11.42578125" defaultRowHeight="12.75"/>
  <cols>
    <col min="1" max="1" width="15.7109375" style="36" customWidth="1"/>
    <col min="2" max="2" width="26" style="36" customWidth="1"/>
    <col min="3" max="3" width="26.140625" style="36" customWidth="1"/>
    <col min="4" max="4" width="26.7109375" style="36" customWidth="1"/>
    <col min="5" max="5" width="27.140625" style="36" customWidth="1"/>
    <col min="6" max="6" width="25.28515625" style="36" customWidth="1"/>
    <col min="7" max="7" width="27.42578125" style="36" customWidth="1"/>
    <col min="8" max="8" width="4.28515625" style="36" customWidth="1"/>
    <col min="9" max="16384" width="11.42578125" style="36"/>
  </cols>
  <sheetData>
    <row r="1" spans="1:7" s="3" customFormat="1" ht="18.75">
      <c r="A1" s="518" t="s">
        <v>204</v>
      </c>
      <c r="B1" s="518"/>
      <c r="C1" s="518"/>
      <c r="D1" s="518"/>
      <c r="E1" s="518"/>
      <c r="F1" s="518"/>
      <c r="G1" s="518"/>
    </row>
    <row r="2" spans="1:7" ht="13.5">
      <c r="A2" s="98"/>
      <c r="B2" s="98"/>
      <c r="C2" s="98"/>
      <c r="D2" s="98"/>
      <c r="E2" s="98"/>
      <c r="F2" s="98"/>
      <c r="G2" s="98"/>
    </row>
    <row r="3" spans="1:7" s="11" customFormat="1" ht="15.75">
      <c r="A3" s="446" t="s">
        <v>394</v>
      </c>
      <c r="B3" s="446"/>
      <c r="C3" s="446"/>
      <c r="D3" s="446"/>
      <c r="E3" s="446"/>
      <c r="F3" s="446"/>
      <c r="G3" s="446"/>
    </row>
    <row r="4" spans="1:7" s="8" customFormat="1" ht="15" customHeight="1">
      <c r="A4" s="539" t="s">
        <v>249</v>
      </c>
      <c r="B4" s="539"/>
      <c r="C4" s="539"/>
      <c r="D4" s="539"/>
      <c r="E4" s="539"/>
      <c r="F4" s="539"/>
      <c r="G4" s="539"/>
    </row>
    <row r="5" spans="1:7" ht="13.5" thickBot="1">
      <c r="A5" s="61"/>
      <c r="B5" s="61"/>
      <c r="C5" s="61"/>
      <c r="D5" s="61"/>
      <c r="E5" s="61"/>
      <c r="F5" s="61"/>
      <c r="G5" s="61"/>
    </row>
    <row r="6" spans="1:7" ht="21.6" customHeight="1">
      <c r="A6" s="530" t="s">
        <v>0</v>
      </c>
      <c r="B6" s="528" t="s">
        <v>142</v>
      </c>
      <c r="C6" s="528"/>
      <c r="D6" s="528" t="s">
        <v>80</v>
      </c>
      <c r="E6" s="528"/>
      <c r="F6" s="476" t="s">
        <v>159</v>
      </c>
      <c r="G6" s="478"/>
    </row>
    <row r="7" spans="1:7" ht="15.6" customHeight="1">
      <c r="A7" s="531"/>
      <c r="B7" s="529"/>
      <c r="C7" s="529"/>
      <c r="D7" s="529"/>
      <c r="E7" s="529"/>
      <c r="F7" s="540" t="s">
        <v>213</v>
      </c>
      <c r="G7" s="541"/>
    </row>
    <row r="8" spans="1:7" ht="25.5" customHeight="1" thickBot="1">
      <c r="A8" s="510"/>
      <c r="B8" s="254" t="s">
        <v>83</v>
      </c>
      <c r="C8" s="254" t="s">
        <v>84</v>
      </c>
      <c r="D8" s="254" t="s">
        <v>83</v>
      </c>
      <c r="E8" s="254" t="s">
        <v>84</v>
      </c>
      <c r="F8" s="254" t="s">
        <v>83</v>
      </c>
      <c r="G8" s="288" t="s">
        <v>84</v>
      </c>
    </row>
    <row r="9" spans="1:7" ht="16.5" customHeight="1">
      <c r="A9" s="286">
        <v>2009</v>
      </c>
      <c r="B9" s="194">
        <v>1038726</v>
      </c>
      <c r="C9" s="194">
        <v>66977545</v>
      </c>
      <c r="D9" s="194">
        <v>281873</v>
      </c>
      <c r="E9" s="194">
        <v>3589056</v>
      </c>
      <c r="F9" s="194">
        <v>52042</v>
      </c>
      <c r="G9" s="195">
        <v>5834690</v>
      </c>
    </row>
    <row r="10" spans="1:7" ht="16.5" customHeight="1">
      <c r="A10" s="278">
        <v>2010</v>
      </c>
      <c r="B10" s="196">
        <v>1049950</v>
      </c>
      <c r="C10" s="196">
        <v>67913256</v>
      </c>
      <c r="D10" s="196">
        <v>280515</v>
      </c>
      <c r="E10" s="196">
        <v>3564803</v>
      </c>
      <c r="F10" s="196">
        <v>52178</v>
      </c>
      <c r="G10" s="197">
        <v>5929351</v>
      </c>
    </row>
    <row r="11" spans="1:7" ht="16.5" customHeight="1">
      <c r="A11" s="278">
        <v>2011</v>
      </c>
      <c r="B11" s="196">
        <v>1058414</v>
      </c>
      <c r="C11" s="196">
        <v>68448849</v>
      </c>
      <c r="D11" s="196">
        <v>279105</v>
      </c>
      <c r="E11" s="196">
        <v>3538303</v>
      </c>
      <c r="F11" s="196">
        <v>52301</v>
      </c>
      <c r="G11" s="197">
        <v>6056073</v>
      </c>
    </row>
    <row r="12" spans="1:7" ht="16.5" customHeight="1">
      <c r="A12" s="278">
        <v>2012</v>
      </c>
      <c r="B12" s="196">
        <v>1065508</v>
      </c>
      <c r="C12" s="196">
        <v>69368047</v>
      </c>
      <c r="D12" s="196">
        <v>279416</v>
      </c>
      <c r="E12" s="196">
        <v>3542932</v>
      </c>
      <c r="F12" s="196">
        <v>52501</v>
      </c>
      <c r="G12" s="197">
        <v>6161237</v>
      </c>
    </row>
    <row r="13" spans="1:7" ht="16.5" customHeight="1">
      <c r="A13" s="278">
        <v>2013</v>
      </c>
      <c r="B13" s="196">
        <v>1072372</v>
      </c>
      <c r="C13" s="196">
        <v>70265302</v>
      </c>
      <c r="D13" s="196">
        <v>279766</v>
      </c>
      <c r="E13" s="196">
        <v>3546668</v>
      </c>
      <c r="F13" s="196">
        <v>52693</v>
      </c>
      <c r="G13" s="197">
        <v>6268242</v>
      </c>
    </row>
    <row r="14" spans="1:7" ht="16.5" customHeight="1">
      <c r="A14" s="278">
        <v>2014</v>
      </c>
      <c r="B14" s="196">
        <v>1080176</v>
      </c>
      <c r="C14" s="196">
        <v>71306259</v>
      </c>
      <c r="D14" s="196">
        <v>280127</v>
      </c>
      <c r="E14" s="196">
        <v>3550003</v>
      </c>
      <c r="F14" s="196">
        <v>52915</v>
      </c>
      <c r="G14" s="197">
        <v>6372447</v>
      </c>
    </row>
    <row r="15" spans="1:7" ht="16.5" customHeight="1">
      <c r="A15" s="278">
        <v>2015</v>
      </c>
      <c r="B15" s="196">
        <v>1089016</v>
      </c>
      <c r="C15" s="196">
        <v>72461556</v>
      </c>
      <c r="D15" s="196">
        <v>280367</v>
      </c>
      <c r="E15" s="196">
        <v>3551840</v>
      </c>
      <c r="F15" s="196">
        <v>53092</v>
      </c>
      <c r="G15" s="197">
        <v>6467950</v>
      </c>
    </row>
    <row r="16" spans="1:7" ht="16.5" customHeight="1">
      <c r="A16" s="278">
        <v>2016</v>
      </c>
      <c r="B16" s="196">
        <v>1099166</v>
      </c>
      <c r="C16" s="196">
        <v>72737264</v>
      </c>
      <c r="D16" s="196">
        <v>280546</v>
      </c>
      <c r="E16" s="196">
        <v>3552665</v>
      </c>
      <c r="F16" s="196">
        <v>53282</v>
      </c>
      <c r="G16" s="197">
        <v>6566086</v>
      </c>
    </row>
    <row r="17" spans="1:7" ht="16.5" customHeight="1">
      <c r="A17" s="278">
        <v>2017</v>
      </c>
      <c r="B17" s="196">
        <v>1109662</v>
      </c>
      <c r="C17" s="196">
        <v>74022027</v>
      </c>
      <c r="D17" s="196">
        <v>280611</v>
      </c>
      <c r="E17" s="196">
        <v>3503537</v>
      </c>
      <c r="F17" s="196">
        <v>53460</v>
      </c>
      <c r="G17" s="197">
        <v>6578498</v>
      </c>
    </row>
    <row r="18" spans="1:7" ht="16.5" customHeight="1">
      <c r="A18" s="278">
        <v>2018</v>
      </c>
      <c r="B18" s="196">
        <v>1118886</v>
      </c>
      <c r="C18" s="196">
        <v>75212200</v>
      </c>
      <c r="D18" s="196">
        <v>280660</v>
      </c>
      <c r="E18" s="196">
        <v>3502916</v>
      </c>
      <c r="F18" s="196">
        <v>53528</v>
      </c>
      <c r="G18" s="197">
        <v>6657392</v>
      </c>
    </row>
    <row r="19" spans="1:7" ht="16.5" customHeight="1">
      <c r="A19" s="278">
        <v>2019</v>
      </c>
      <c r="B19" s="196">
        <v>1128539</v>
      </c>
      <c r="C19" s="196">
        <v>76495842</v>
      </c>
      <c r="D19" s="196">
        <v>280686</v>
      </c>
      <c r="E19" s="196">
        <v>3501953</v>
      </c>
      <c r="F19" s="196">
        <v>53477</v>
      </c>
      <c r="G19" s="197">
        <v>6704710</v>
      </c>
    </row>
    <row r="20" spans="1:7" ht="16.5" customHeight="1">
      <c r="A20" s="278">
        <v>2020</v>
      </c>
      <c r="B20" s="196">
        <v>1135303</v>
      </c>
      <c r="C20" s="196">
        <v>77537516</v>
      </c>
      <c r="D20" s="196">
        <v>280656</v>
      </c>
      <c r="E20" s="196">
        <v>3500995</v>
      </c>
      <c r="F20" s="196">
        <v>53524</v>
      </c>
      <c r="G20" s="197">
        <v>6764797</v>
      </c>
    </row>
    <row r="21" spans="1:7" ht="16.5" customHeight="1">
      <c r="A21" s="278">
        <v>2021</v>
      </c>
      <c r="B21" s="196">
        <v>1142708</v>
      </c>
      <c r="C21" s="196">
        <v>78654253</v>
      </c>
      <c r="D21" s="196">
        <v>280612</v>
      </c>
      <c r="E21" s="196">
        <v>3497039</v>
      </c>
      <c r="F21" s="196">
        <v>53553</v>
      </c>
      <c r="G21" s="197">
        <v>6849557</v>
      </c>
    </row>
    <row r="22" spans="1:7" ht="16.5" customHeight="1">
      <c r="A22" s="278">
        <v>2022</v>
      </c>
      <c r="B22" s="196">
        <v>1147828</v>
      </c>
      <c r="C22" s="196">
        <v>79630224</v>
      </c>
      <c r="D22" s="196">
        <v>280549</v>
      </c>
      <c r="E22" s="196">
        <v>3498214</v>
      </c>
      <c r="F22" s="196">
        <v>53423</v>
      </c>
      <c r="G22" s="197">
        <v>6885891</v>
      </c>
    </row>
    <row r="23" spans="1:7" ht="16.5" customHeight="1" thickBot="1">
      <c r="A23" s="287">
        <v>2023</v>
      </c>
      <c r="B23" s="199">
        <v>1151175</v>
      </c>
      <c r="C23" s="199">
        <v>59911720</v>
      </c>
      <c r="D23" s="199">
        <v>280469</v>
      </c>
      <c r="E23" s="199">
        <v>2607205</v>
      </c>
      <c r="F23" s="199">
        <v>53307</v>
      </c>
      <c r="G23" s="200">
        <v>5162171</v>
      </c>
    </row>
    <row r="24" spans="1:7" ht="21.75" customHeight="1">
      <c r="A24" s="460" t="s">
        <v>250</v>
      </c>
      <c r="B24" s="460"/>
      <c r="C24" s="460"/>
      <c r="D24" s="460"/>
      <c r="E24" s="460"/>
      <c r="F24" s="460"/>
      <c r="G24" s="460"/>
    </row>
    <row r="25" spans="1:7">
      <c r="A25" s="460" t="s">
        <v>444</v>
      </c>
      <c r="B25" s="460"/>
      <c r="C25" s="460"/>
      <c r="D25" s="460"/>
      <c r="E25" s="460"/>
      <c r="F25" s="460"/>
      <c r="G25" s="460"/>
    </row>
    <row r="26" spans="1:7">
      <c r="A26" s="460" t="s">
        <v>251</v>
      </c>
      <c r="B26" s="460"/>
      <c r="C26" s="460"/>
      <c r="D26" s="460"/>
      <c r="E26" s="460"/>
      <c r="F26" s="460"/>
      <c r="G26" s="460"/>
    </row>
    <row r="27" spans="1:7">
      <c r="A27" s="36" t="s">
        <v>526</v>
      </c>
    </row>
    <row r="29" spans="1:7">
      <c r="B29" s="45"/>
      <c r="C29" s="45"/>
      <c r="D29" s="45"/>
      <c r="E29" s="45"/>
      <c r="F29" s="45"/>
      <c r="G29" s="45"/>
    </row>
    <row r="37" spans="2:4">
      <c r="B37" s="39"/>
    </row>
    <row r="38" spans="2:4">
      <c r="B38" s="39"/>
      <c r="D38" s="39"/>
    </row>
  </sheetData>
  <mergeCells count="11">
    <mergeCell ref="A26:G26"/>
    <mergeCell ref="A1:G1"/>
    <mergeCell ref="A4:G4"/>
    <mergeCell ref="F7:G7"/>
    <mergeCell ref="A6:A8"/>
    <mergeCell ref="B6:C7"/>
    <mergeCell ref="D6:E7"/>
    <mergeCell ref="F6:G6"/>
    <mergeCell ref="A3:G3"/>
    <mergeCell ref="A24:G24"/>
    <mergeCell ref="A25:G25"/>
  </mergeCells>
  <phoneticPr fontId="9" type="noConversion"/>
  <printOptions horizontalCentered="1"/>
  <pageMargins left="0.36" right="0.36" top="0.19685039370078741" bottom="0.19685039370078741" header="0" footer="0"/>
  <pageSetup paperSize="9" scale="7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6">
    <pageSetUpPr fitToPage="1"/>
  </sheetPr>
  <dimension ref="A1:J23"/>
  <sheetViews>
    <sheetView showGridLines="0" view="pageBreakPreview" topLeftCell="A19" zoomScale="115" zoomScaleNormal="75" zoomScaleSheetLayoutView="115" workbookViewId="0">
      <selection activeCell="A7" sqref="A7:E20"/>
    </sheetView>
  </sheetViews>
  <sheetFormatPr baseColWidth="10" defaultColWidth="11.42578125" defaultRowHeight="12.75"/>
  <cols>
    <col min="1" max="1" width="14.7109375" style="36" customWidth="1"/>
    <col min="2" max="6" width="18.7109375" style="36" customWidth="1"/>
    <col min="7" max="16384" width="11.42578125" style="36"/>
  </cols>
  <sheetData>
    <row r="1" spans="1:10" s="3" customFormat="1" ht="18.75">
      <c r="A1" s="518" t="s">
        <v>204</v>
      </c>
      <c r="B1" s="518"/>
      <c r="C1" s="518"/>
      <c r="D1" s="518"/>
      <c r="E1" s="518"/>
      <c r="F1" s="518"/>
      <c r="G1" s="47"/>
    </row>
    <row r="2" spans="1:10" ht="13.5">
      <c r="A2" s="98"/>
      <c r="B2" s="98"/>
      <c r="C2" s="98"/>
      <c r="D2" s="98"/>
      <c r="E2" s="98"/>
      <c r="F2" s="98"/>
    </row>
    <row r="3" spans="1:10" s="11" customFormat="1" ht="15" customHeight="1">
      <c r="A3" s="546" t="s">
        <v>388</v>
      </c>
      <c r="B3" s="546"/>
      <c r="C3" s="546"/>
      <c r="D3" s="546"/>
      <c r="E3" s="546"/>
      <c r="F3" s="546"/>
      <c r="G3" s="21"/>
      <c r="H3" s="21"/>
      <c r="I3" s="21"/>
      <c r="J3" s="21"/>
    </row>
    <row r="4" spans="1:10" s="11" customFormat="1" ht="15" customHeight="1">
      <c r="A4" s="546" t="s">
        <v>242</v>
      </c>
      <c r="B4" s="546"/>
      <c r="C4" s="546"/>
      <c r="D4" s="546"/>
      <c r="E4" s="546"/>
      <c r="F4" s="546"/>
      <c r="G4" s="21"/>
      <c r="H4" s="21"/>
      <c r="I4" s="21"/>
      <c r="J4" s="21"/>
    </row>
    <row r="5" spans="1:10" s="11" customFormat="1" ht="15" customHeight="1">
      <c r="A5" s="546" t="s">
        <v>358</v>
      </c>
      <c r="B5" s="546"/>
      <c r="C5" s="546"/>
      <c r="D5" s="546"/>
      <c r="E5" s="546"/>
      <c r="F5" s="546"/>
      <c r="G5" s="21"/>
      <c r="H5" s="21"/>
      <c r="I5" s="21"/>
      <c r="J5" s="21"/>
    </row>
    <row r="6" spans="1:10" s="8" customFormat="1" ht="14.25" customHeight="1">
      <c r="A6" s="91"/>
      <c r="B6" s="91"/>
      <c r="C6" s="91"/>
      <c r="D6" s="91"/>
      <c r="E6" s="91"/>
      <c r="F6"/>
    </row>
    <row r="7" spans="1:10" s="44" customFormat="1" ht="33" customHeight="1">
      <c r="A7" s="509" t="s">
        <v>0</v>
      </c>
      <c r="B7" s="289" t="s">
        <v>152</v>
      </c>
      <c r="C7" s="547" t="s">
        <v>154</v>
      </c>
      <c r="D7" s="547"/>
      <c r="E7" s="548"/>
      <c r="F7"/>
      <c r="G7" s="64"/>
    </row>
    <row r="8" spans="1:10" s="44" customFormat="1" ht="24" customHeight="1">
      <c r="A8" s="531"/>
      <c r="B8" s="274" t="s">
        <v>153</v>
      </c>
      <c r="C8" s="542" t="s">
        <v>86</v>
      </c>
      <c r="D8" s="542" t="s">
        <v>87</v>
      </c>
      <c r="E8" s="544" t="s">
        <v>4</v>
      </c>
      <c r="F8"/>
      <c r="G8" s="64"/>
    </row>
    <row r="9" spans="1:10" s="44" customFormat="1" ht="24" customHeight="1" thickBot="1">
      <c r="A9" s="510"/>
      <c r="B9" s="290" t="s">
        <v>85</v>
      </c>
      <c r="C9" s="543"/>
      <c r="D9" s="543"/>
      <c r="E9" s="545"/>
      <c r="F9"/>
      <c r="G9" s="64"/>
    </row>
    <row r="10" spans="1:10" ht="13.15" customHeight="1">
      <c r="A10" s="266">
        <v>2013</v>
      </c>
      <c r="B10" s="178">
        <v>392.03336100000001</v>
      </c>
      <c r="C10" s="179">
        <v>324.01527900000002</v>
      </c>
      <c r="D10" s="178">
        <v>817.56014200000004</v>
      </c>
      <c r="E10" s="179">
        <v>1141.575421</v>
      </c>
      <c r="F10"/>
      <c r="G10" s="63"/>
    </row>
    <row r="11" spans="1:10">
      <c r="A11" s="266">
        <v>2014</v>
      </c>
      <c r="B11" s="178">
        <v>385.62158299999999</v>
      </c>
      <c r="C11" s="179">
        <v>322.96595200000002</v>
      </c>
      <c r="D11" s="178">
        <v>821.37545299999999</v>
      </c>
      <c r="E11" s="179">
        <v>1144.3414049999999</v>
      </c>
      <c r="F11"/>
      <c r="G11" s="63"/>
    </row>
    <row r="12" spans="1:10">
      <c r="A12" s="266">
        <v>2015</v>
      </c>
      <c r="B12" s="178">
        <v>396.48350300000004</v>
      </c>
      <c r="C12" s="179">
        <v>288.132588</v>
      </c>
      <c r="D12" s="178">
        <v>816.586007</v>
      </c>
      <c r="E12" s="179">
        <v>1104.7185950000001</v>
      </c>
      <c r="F12"/>
      <c r="G12" s="63"/>
    </row>
    <row r="13" spans="1:10">
      <c r="A13" s="266">
        <v>2016</v>
      </c>
      <c r="B13" s="178">
        <v>452.75199800000001</v>
      </c>
      <c r="C13" s="179">
        <v>286.09735799999999</v>
      </c>
      <c r="D13" s="178">
        <v>804.29218900000001</v>
      </c>
      <c r="E13" s="179">
        <v>1090.389547</v>
      </c>
      <c r="F13"/>
      <c r="G13" s="63"/>
    </row>
    <row r="14" spans="1:10">
      <c r="A14" s="269">
        <v>2017</v>
      </c>
      <c r="B14" s="178">
        <v>406.10708599999998</v>
      </c>
      <c r="C14" s="179">
        <v>285.61278299999998</v>
      </c>
      <c r="D14" s="178">
        <v>805.276432</v>
      </c>
      <c r="E14" s="179">
        <v>1090.8892149999999</v>
      </c>
      <c r="F14"/>
      <c r="G14" s="63"/>
    </row>
    <row r="15" spans="1:10">
      <c r="A15" s="266">
        <v>2018</v>
      </c>
      <c r="B15" s="178">
        <v>441.23893199999998</v>
      </c>
      <c r="C15" s="179">
        <v>289.27496100000002</v>
      </c>
      <c r="D15" s="178">
        <v>815.60886900000003</v>
      </c>
      <c r="E15" s="179">
        <v>1104.88383</v>
      </c>
      <c r="F15"/>
    </row>
    <row r="16" spans="1:10">
      <c r="A16" s="266">
        <v>2019</v>
      </c>
      <c r="B16" s="178">
        <v>420.75920199999996</v>
      </c>
      <c r="C16" s="179">
        <v>288.37244399999997</v>
      </c>
      <c r="D16" s="178">
        <v>848.59435299999996</v>
      </c>
      <c r="E16" s="179">
        <v>1136.966797</v>
      </c>
      <c r="F16"/>
    </row>
    <row r="17" spans="1:6">
      <c r="A17" s="266">
        <v>2020</v>
      </c>
      <c r="B17" s="178">
        <v>454.26547700000003</v>
      </c>
      <c r="C17" s="179">
        <v>297.20954</v>
      </c>
      <c r="D17" s="178">
        <v>872.60584900000003</v>
      </c>
      <c r="E17" s="179">
        <v>1169.8153890000001</v>
      </c>
      <c r="F17"/>
    </row>
    <row r="18" spans="1:6">
      <c r="A18" s="180">
        <v>2021</v>
      </c>
      <c r="B18" s="178">
        <v>474.54010499999998</v>
      </c>
      <c r="C18" s="179">
        <v>300.86519800000002</v>
      </c>
      <c r="D18" s="178">
        <v>900.92692</v>
      </c>
      <c r="E18" s="179">
        <v>1201.7921180000001</v>
      </c>
      <c r="F18"/>
    </row>
    <row r="19" spans="1:6">
      <c r="A19" s="180" t="s">
        <v>523</v>
      </c>
      <c r="B19" s="178">
        <v>513.10438599999998</v>
      </c>
      <c r="C19" s="179">
        <v>314.193151</v>
      </c>
      <c r="D19" s="178">
        <v>964.29938400000003</v>
      </c>
      <c r="E19" s="179">
        <v>1278.4925350000001</v>
      </c>
      <c r="F19"/>
    </row>
    <row r="20" spans="1:6" ht="13.5" thickBot="1">
      <c r="A20" s="291" t="s">
        <v>524</v>
      </c>
      <c r="B20" s="181">
        <v>489.48977017961806</v>
      </c>
      <c r="C20" s="182">
        <v>338.08945539494385</v>
      </c>
      <c r="D20" s="181">
        <v>1112.4794385835944</v>
      </c>
      <c r="E20" s="182">
        <v>1450.5688939785382</v>
      </c>
      <c r="F20"/>
    </row>
    <row r="21" spans="1:6" ht="18.75" customHeight="1" thickTop="1">
      <c r="A21" s="125" t="s">
        <v>301</v>
      </c>
      <c r="B21" s="125"/>
      <c r="C21" s="125"/>
      <c r="D21" s="125"/>
      <c r="E21" s="125"/>
      <c r="F21"/>
    </row>
    <row r="22" spans="1:6">
      <c r="A22" s="125" t="s">
        <v>300</v>
      </c>
      <c r="B22" s="125"/>
      <c r="C22" s="125"/>
      <c r="D22" s="125"/>
      <c r="E22" s="125"/>
    </row>
    <row r="23" spans="1:6">
      <c r="A23" s="125" t="s">
        <v>414</v>
      </c>
      <c r="B23" s="125"/>
      <c r="C23" s="125"/>
      <c r="D23" s="125"/>
      <c r="E23" s="125"/>
    </row>
  </sheetData>
  <mergeCells count="9">
    <mergeCell ref="C8:C9"/>
    <mergeCell ref="D8:D9"/>
    <mergeCell ref="E8:E9"/>
    <mergeCell ref="A1:F1"/>
    <mergeCell ref="A3:F3"/>
    <mergeCell ref="A4:F4"/>
    <mergeCell ref="A5:F5"/>
    <mergeCell ref="C7:E7"/>
    <mergeCell ref="A7:A9"/>
  </mergeCells>
  <printOptions horizontalCentered="1"/>
  <pageMargins left="0.51181102362204722" right="0.31496062992125984" top="0.59055118110236227" bottom="0.98425196850393704" header="0" footer="0"/>
  <pageSetup paperSize="9" scale="7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7">
    <pageSetUpPr fitToPage="1"/>
  </sheetPr>
  <dimension ref="A1:H21"/>
  <sheetViews>
    <sheetView showGridLines="0" view="pageBreakPreview" topLeftCell="A22" zoomScale="85" zoomScaleNormal="75" zoomScaleSheetLayoutView="85" workbookViewId="0">
      <selection activeCell="A8" sqref="A8:E19"/>
    </sheetView>
  </sheetViews>
  <sheetFormatPr baseColWidth="10" defaultColWidth="11.42578125" defaultRowHeight="12.75"/>
  <cols>
    <col min="1" max="1" width="14.7109375" style="36" customWidth="1"/>
    <col min="2" max="5" width="20.7109375" style="36" customWidth="1"/>
    <col min="6" max="6" width="2.5703125" style="36" customWidth="1"/>
    <col min="7" max="7" width="15.7109375" style="36" customWidth="1"/>
    <col min="8" max="16384" width="11.42578125" style="36"/>
  </cols>
  <sheetData>
    <row r="1" spans="1:8" s="3" customFormat="1" ht="18.75">
      <c r="A1" s="518" t="s">
        <v>204</v>
      </c>
      <c r="B1" s="518"/>
      <c r="C1" s="518"/>
      <c r="D1" s="518"/>
      <c r="E1" s="518"/>
      <c r="F1" s="47"/>
      <c r="G1" s="47"/>
      <c r="H1" s="47"/>
    </row>
    <row r="3" spans="1:8" ht="15.75">
      <c r="A3" s="546" t="s">
        <v>389</v>
      </c>
      <c r="B3" s="546"/>
      <c r="C3" s="546"/>
      <c r="D3" s="546"/>
      <c r="E3" s="546"/>
      <c r="F3" s="21"/>
    </row>
    <row r="4" spans="1:8" ht="15.75">
      <c r="A4" s="546" t="s">
        <v>214</v>
      </c>
      <c r="B4" s="546"/>
      <c r="C4" s="546"/>
      <c r="D4" s="546"/>
      <c r="E4" s="546"/>
      <c r="F4" s="21"/>
    </row>
    <row r="5" spans="1:8" ht="15.75">
      <c r="A5" s="546" t="s">
        <v>242</v>
      </c>
      <c r="B5" s="546"/>
      <c r="C5" s="546"/>
      <c r="D5" s="546"/>
      <c r="E5" s="546"/>
      <c r="F5" s="21"/>
    </row>
    <row r="6" spans="1:8" ht="15.75">
      <c r="A6" s="546" t="s">
        <v>358</v>
      </c>
      <c r="B6" s="546"/>
      <c r="C6" s="546"/>
      <c r="D6" s="546"/>
      <c r="E6" s="546"/>
      <c r="F6" s="21"/>
    </row>
    <row r="7" spans="1:8" ht="13.5" thickBot="1">
      <c r="A7" s="97"/>
      <c r="B7" s="97"/>
      <c r="C7" s="97"/>
      <c r="D7" s="97"/>
      <c r="E7" s="13"/>
      <c r="F7" s="13"/>
    </row>
    <row r="8" spans="1:8" ht="64.5" customHeight="1" thickBot="1">
      <c r="A8" s="280" t="s">
        <v>0</v>
      </c>
      <c r="B8" s="292" t="s">
        <v>88</v>
      </c>
      <c r="C8" s="292" t="s">
        <v>89</v>
      </c>
      <c r="D8" s="292" t="s">
        <v>179</v>
      </c>
      <c r="E8" s="293" t="s">
        <v>4</v>
      </c>
      <c r="F8" s="65"/>
    </row>
    <row r="9" spans="1:8" ht="15" customHeight="1">
      <c r="A9" s="276">
        <v>2013</v>
      </c>
      <c r="B9" s="184">
        <v>3225.6738719999998</v>
      </c>
      <c r="C9" s="184">
        <v>475.97479399999997</v>
      </c>
      <c r="D9" s="184">
        <v>1319.8742689999999</v>
      </c>
      <c r="E9" s="185">
        <v>5021.522935</v>
      </c>
      <c r="F9" s="66"/>
    </row>
    <row r="10" spans="1:8" ht="15" customHeight="1">
      <c r="A10" s="277">
        <v>2014</v>
      </c>
      <c r="B10" s="187">
        <v>3254.8130449999999</v>
      </c>
      <c r="C10" s="187">
        <v>479.300838</v>
      </c>
      <c r="D10" s="187">
        <v>1416.9279240000001</v>
      </c>
      <c r="E10" s="188">
        <v>5151.0418069999996</v>
      </c>
      <c r="F10" s="66"/>
    </row>
    <row r="11" spans="1:8" ht="15" customHeight="1">
      <c r="A11" s="277">
        <v>2015</v>
      </c>
      <c r="B11" s="187">
        <v>3251.4569620000002</v>
      </c>
      <c r="C11" s="187">
        <v>477.00931600000001</v>
      </c>
      <c r="D11" s="187">
        <v>1438.8817160000001</v>
      </c>
      <c r="E11" s="188">
        <v>5167.3479940000007</v>
      </c>
      <c r="F11" s="66"/>
    </row>
    <row r="12" spans="1:8" ht="15" customHeight="1">
      <c r="A12" s="277">
        <v>2016</v>
      </c>
      <c r="B12" s="187">
        <v>3175.447666</v>
      </c>
      <c r="C12" s="187">
        <v>468.86238500000002</v>
      </c>
      <c r="D12" s="187">
        <v>1493.205232</v>
      </c>
      <c r="E12" s="188">
        <v>5137.5152829999997</v>
      </c>
      <c r="F12" s="66"/>
    </row>
    <row r="13" spans="1:8" ht="15" customHeight="1">
      <c r="A13" s="277">
        <v>2017</v>
      </c>
      <c r="B13" s="187">
        <v>3181.8427849999998</v>
      </c>
      <c r="C13" s="187">
        <v>477.43532800000003</v>
      </c>
      <c r="D13" s="187">
        <v>1529.896248</v>
      </c>
      <c r="E13" s="188">
        <v>5189.1743609999994</v>
      </c>
      <c r="F13" s="66"/>
    </row>
    <row r="14" spans="1:8" ht="15" customHeight="1">
      <c r="A14" s="277">
        <v>2018</v>
      </c>
      <c r="B14" s="187">
        <v>3226.278362</v>
      </c>
      <c r="C14" s="187">
        <v>486.142</v>
      </c>
      <c r="D14" s="187">
        <v>1639.0542190000001</v>
      </c>
      <c r="E14" s="188">
        <v>5351.4745810000004</v>
      </c>
      <c r="F14" s="67"/>
    </row>
    <row r="15" spans="1:8" ht="15" customHeight="1">
      <c r="A15" s="277">
        <v>2019</v>
      </c>
      <c r="B15" s="187">
        <v>3336.628134</v>
      </c>
      <c r="C15" s="187">
        <v>496.82488999999998</v>
      </c>
      <c r="D15" s="187">
        <v>1629.0618159999999</v>
      </c>
      <c r="E15" s="188">
        <v>5462.5148399999998</v>
      </c>
      <c r="F15" s="66"/>
    </row>
    <row r="16" spans="1:8" ht="15" customHeight="1">
      <c r="A16" s="277">
        <v>2020</v>
      </c>
      <c r="B16" s="187">
        <v>3404.2953280000002</v>
      </c>
      <c r="C16" s="187">
        <v>489.19036</v>
      </c>
      <c r="D16" s="187">
        <v>1637.244749</v>
      </c>
      <c r="E16" s="188">
        <v>5530.7304370000002</v>
      </c>
      <c r="F16" s="67"/>
      <c r="H16" s="89"/>
    </row>
    <row r="17" spans="1:8" ht="15" customHeight="1">
      <c r="A17" s="277">
        <v>2021</v>
      </c>
      <c r="B17" s="187">
        <v>3494.8218959999999</v>
      </c>
      <c r="C17" s="187">
        <v>519.39517999999998</v>
      </c>
      <c r="D17" s="187">
        <v>1697.8015370000001</v>
      </c>
      <c r="E17" s="188">
        <v>5712.0186130000002</v>
      </c>
      <c r="F17" s="67"/>
      <c r="H17" s="89"/>
    </row>
    <row r="18" spans="1:8" ht="15" customHeight="1">
      <c r="A18" s="277" t="s">
        <v>523</v>
      </c>
      <c r="B18" s="187">
        <v>3750.3709180000001</v>
      </c>
      <c r="C18" s="187">
        <v>591.08876399999997</v>
      </c>
      <c r="D18" s="187">
        <v>1758.492248</v>
      </c>
      <c r="E18" s="188">
        <v>6099.9519299999993</v>
      </c>
      <c r="F18" s="67"/>
      <c r="H18" s="89"/>
    </row>
    <row r="19" spans="1:8" ht="15" customHeight="1" thickBot="1">
      <c r="A19" s="294" t="s">
        <v>524</v>
      </c>
      <c r="B19" s="191">
        <v>4292.0523022324869</v>
      </c>
      <c r="C19" s="191">
        <v>615.16962295868973</v>
      </c>
      <c r="D19" s="191">
        <v>1883.1461384335157</v>
      </c>
      <c r="E19" s="192">
        <v>6790.3680636246918</v>
      </c>
      <c r="F19" s="67"/>
      <c r="H19" s="89"/>
    </row>
    <row r="20" spans="1:8" ht="14.25" customHeight="1">
      <c r="A20" s="125" t="s">
        <v>301</v>
      </c>
      <c r="B20" s="125"/>
      <c r="C20" s="125"/>
      <c r="D20" s="125"/>
      <c r="E20" s="125"/>
    </row>
    <row r="21" spans="1:8">
      <c r="A21" s="125" t="s">
        <v>300</v>
      </c>
      <c r="B21" s="125"/>
      <c r="C21" s="125"/>
      <c r="D21" s="125"/>
      <c r="E21" s="125"/>
    </row>
  </sheetData>
  <mergeCells count="5">
    <mergeCell ref="A1:E1"/>
    <mergeCell ref="A3:E3"/>
    <mergeCell ref="A4:E4"/>
    <mergeCell ref="A5:E5"/>
    <mergeCell ref="A6:E6"/>
  </mergeCells>
  <printOptions horizontalCentered="1"/>
  <pageMargins left="0.6" right="0.42" top="0.59055118110236227" bottom="0.72" header="0" footer="0"/>
  <pageSetup paperSize="9" scale="72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8">
    <pageSetUpPr fitToPage="1"/>
  </sheetPr>
  <dimension ref="A1:I21"/>
  <sheetViews>
    <sheetView showGridLines="0" view="pageBreakPreview" topLeftCell="A7" zoomScale="80" zoomScaleNormal="75" zoomScaleSheetLayoutView="80" workbookViewId="0">
      <selection activeCell="A7" sqref="A7:G19"/>
    </sheetView>
  </sheetViews>
  <sheetFormatPr baseColWidth="10" defaultColWidth="11.42578125" defaultRowHeight="12.75"/>
  <cols>
    <col min="1" max="7" width="17.85546875" style="36" customWidth="1"/>
    <col min="8" max="8" width="7.7109375" style="36" customWidth="1"/>
    <col min="9" max="16384" width="11.42578125" style="36"/>
  </cols>
  <sheetData>
    <row r="1" spans="1:9" s="3" customFormat="1" ht="18.75">
      <c r="A1" s="518" t="s">
        <v>204</v>
      </c>
      <c r="B1" s="518"/>
      <c r="C1" s="518"/>
      <c r="D1" s="518"/>
      <c r="E1" s="518"/>
      <c r="F1" s="518"/>
      <c r="G1" s="518"/>
      <c r="H1" s="47"/>
      <c r="I1" s="47"/>
    </row>
    <row r="3" spans="1:9" ht="15" customHeight="1">
      <c r="A3" s="546" t="s">
        <v>416</v>
      </c>
      <c r="B3" s="546"/>
      <c r="C3" s="546"/>
      <c r="D3" s="546"/>
      <c r="E3" s="546"/>
      <c r="F3" s="546"/>
      <c r="G3" s="546"/>
    </row>
    <row r="4" spans="1:9" ht="15" customHeight="1">
      <c r="A4" s="546" t="s">
        <v>245</v>
      </c>
      <c r="B4" s="546"/>
      <c r="C4" s="546"/>
      <c r="D4" s="546"/>
      <c r="E4" s="546"/>
      <c r="F4" s="546"/>
      <c r="G4" s="546"/>
    </row>
    <row r="5" spans="1:9" ht="15" customHeight="1">
      <c r="A5" s="546" t="s">
        <v>358</v>
      </c>
      <c r="B5" s="546"/>
      <c r="C5" s="546"/>
      <c r="D5" s="546"/>
      <c r="E5" s="546"/>
      <c r="F5" s="546"/>
      <c r="G5" s="546"/>
    </row>
    <row r="6" spans="1:9" ht="14.25" customHeight="1">
      <c r="A6" s="97"/>
      <c r="B6" s="97"/>
      <c r="C6" s="97"/>
      <c r="D6" s="97"/>
      <c r="E6" s="97"/>
      <c r="F6" s="97"/>
      <c r="G6" s="13"/>
    </row>
    <row r="7" spans="1:9" ht="30.75" customHeight="1">
      <c r="A7" s="449" t="s">
        <v>0</v>
      </c>
      <c r="B7" s="549" t="s">
        <v>176</v>
      </c>
      <c r="C7" s="549" t="s">
        <v>177</v>
      </c>
      <c r="D7" s="274" t="s">
        <v>89</v>
      </c>
      <c r="E7" s="274" t="s">
        <v>215</v>
      </c>
      <c r="F7" s="549" t="s">
        <v>76</v>
      </c>
      <c r="G7" s="551" t="s">
        <v>4</v>
      </c>
    </row>
    <row r="8" spans="1:9" ht="31.5" customHeight="1" thickBot="1">
      <c r="A8" s="475"/>
      <c r="B8" s="550"/>
      <c r="C8" s="550"/>
      <c r="D8" s="295" t="s">
        <v>178</v>
      </c>
      <c r="E8" s="295" t="s">
        <v>216</v>
      </c>
      <c r="F8" s="550"/>
      <c r="G8" s="552"/>
    </row>
    <row r="9" spans="1:9" ht="15" customHeight="1">
      <c r="A9" s="296">
        <v>2013</v>
      </c>
      <c r="B9" s="184">
        <v>72.598495999999997</v>
      </c>
      <c r="C9" s="184">
        <v>11.82292</v>
      </c>
      <c r="D9" s="184">
        <v>253.21172999999999</v>
      </c>
      <c r="E9" s="184">
        <v>75.1477</v>
      </c>
      <c r="F9" s="184">
        <v>102.606033</v>
      </c>
      <c r="G9" s="185">
        <v>515.38687900000002</v>
      </c>
    </row>
    <row r="10" spans="1:9" ht="15" customHeight="1">
      <c r="A10" s="277">
        <v>2014</v>
      </c>
      <c r="B10" s="187">
        <v>72.675557999999995</v>
      </c>
      <c r="C10" s="187">
        <v>11.922924999999999</v>
      </c>
      <c r="D10" s="187">
        <v>254.92897600000001</v>
      </c>
      <c r="E10" s="187">
        <v>75.764796000000004</v>
      </c>
      <c r="F10" s="187">
        <v>103.592861</v>
      </c>
      <c r="G10" s="188">
        <v>518.88511600000004</v>
      </c>
    </row>
    <row r="11" spans="1:9" ht="15" customHeight="1">
      <c r="A11" s="277">
        <v>2015</v>
      </c>
      <c r="B11" s="187">
        <v>72.756283999999994</v>
      </c>
      <c r="C11" s="187">
        <v>11.848613</v>
      </c>
      <c r="D11" s="187">
        <v>253.76208199999999</v>
      </c>
      <c r="E11" s="187">
        <v>75.311018000000004</v>
      </c>
      <c r="F11" s="187">
        <v>102.829044</v>
      </c>
      <c r="G11" s="188">
        <v>516.50704099999996</v>
      </c>
    </row>
    <row r="12" spans="1:9" ht="15" customHeight="1">
      <c r="A12" s="277">
        <v>2016</v>
      </c>
      <c r="B12" s="187">
        <v>71.451937999999998</v>
      </c>
      <c r="C12" s="187">
        <v>11.626276000000001</v>
      </c>
      <c r="D12" s="187">
        <v>249.65090699999999</v>
      </c>
      <c r="E12" s="187">
        <v>73.767840000000007</v>
      </c>
      <c r="F12" s="187">
        <v>101.16815099999999</v>
      </c>
      <c r="G12" s="188">
        <v>507.66511200000002</v>
      </c>
    </row>
    <row r="13" spans="1:9" ht="15" customHeight="1">
      <c r="A13" s="189">
        <v>2017</v>
      </c>
      <c r="B13" s="187">
        <v>72.906880999999998</v>
      </c>
      <c r="C13" s="187">
        <v>11.814652000000001</v>
      </c>
      <c r="D13" s="187">
        <v>254.28733800000001</v>
      </c>
      <c r="E13" s="187">
        <v>74.927847999999997</v>
      </c>
      <c r="F13" s="187">
        <v>103.041888</v>
      </c>
      <c r="G13" s="188">
        <v>516.97860700000001</v>
      </c>
    </row>
    <row r="14" spans="1:9" ht="15" customHeight="1">
      <c r="A14" s="277">
        <v>2018</v>
      </c>
      <c r="B14" s="187">
        <v>74.379372000000004</v>
      </c>
      <c r="C14" s="187">
        <v>12.035041</v>
      </c>
      <c r="D14" s="187">
        <v>258.983901</v>
      </c>
      <c r="E14" s="187">
        <v>76.105075999999997</v>
      </c>
      <c r="F14" s="187">
        <v>104.939984</v>
      </c>
      <c r="G14" s="188">
        <v>526.44337399999995</v>
      </c>
    </row>
    <row r="15" spans="1:9" ht="15" customHeight="1">
      <c r="A15" s="277">
        <v>2019</v>
      </c>
      <c r="B15" s="187">
        <v>75.853842</v>
      </c>
      <c r="C15" s="187">
        <v>12.314336000000001</v>
      </c>
      <c r="D15" s="187">
        <v>265.143079</v>
      </c>
      <c r="E15" s="187">
        <v>77.823931000000002</v>
      </c>
      <c r="F15" s="187">
        <v>106.84040899999999</v>
      </c>
      <c r="G15" s="188">
        <v>537.97559699999999</v>
      </c>
    </row>
    <row r="16" spans="1:9" ht="15" customHeight="1">
      <c r="A16" s="277">
        <v>2020</v>
      </c>
      <c r="B16" s="187">
        <v>74.544742999999997</v>
      </c>
      <c r="C16" s="187">
        <v>12.120493</v>
      </c>
      <c r="D16" s="187">
        <v>261.01791200000002</v>
      </c>
      <c r="E16" s="187">
        <v>76.815241</v>
      </c>
      <c r="F16" s="187">
        <v>105.17330200000001</v>
      </c>
      <c r="G16" s="188">
        <v>529.67169100000001</v>
      </c>
    </row>
    <row r="17" spans="1:7" ht="15" customHeight="1">
      <c r="A17" s="189">
        <v>2021</v>
      </c>
      <c r="B17" s="187">
        <v>78.772688000000002</v>
      </c>
      <c r="C17" s="187">
        <v>12.897698</v>
      </c>
      <c r="D17" s="187">
        <v>277.362953</v>
      </c>
      <c r="E17" s="187">
        <v>81.773679999999999</v>
      </c>
      <c r="F17" s="187">
        <v>111.48249199999999</v>
      </c>
      <c r="G17" s="188">
        <v>562.28951099999995</v>
      </c>
    </row>
    <row r="18" spans="1:7" ht="15" customHeight="1">
      <c r="A18" s="189" t="s">
        <v>523</v>
      </c>
      <c r="B18" s="187">
        <v>89.654481322241324</v>
      </c>
      <c r="C18" s="187">
        <v>14.679407975019327</v>
      </c>
      <c r="D18" s="187">
        <v>315.67834385974231</v>
      </c>
      <c r="E18" s="187">
        <v>93.070035469793012</v>
      </c>
      <c r="F18" s="187">
        <v>126.88287337320413</v>
      </c>
      <c r="G18" s="188">
        <v>639.96514200000001</v>
      </c>
    </row>
    <row r="19" spans="1:7" ht="15" customHeight="1" thickBot="1">
      <c r="A19" s="297" t="s">
        <v>524</v>
      </c>
      <c r="B19" s="191">
        <v>93.30699013517382</v>
      </c>
      <c r="C19" s="191">
        <v>15.277444639853487</v>
      </c>
      <c r="D19" s="191">
        <v>328.53902763142577</v>
      </c>
      <c r="E19" s="191">
        <v>96.861693396534349</v>
      </c>
      <c r="F19" s="191">
        <v>132.05206075091147</v>
      </c>
      <c r="G19" s="192">
        <v>666.03721655389882</v>
      </c>
    </row>
    <row r="20" spans="1:7" ht="18" customHeight="1">
      <c r="A20" s="125" t="s">
        <v>301</v>
      </c>
      <c r="B20" s="125"/>
      <c r="C20" s="125"/>
      <c r="D20" s="125"/>
      <c r="E20" s="125"/>
      <c r="F20" s="125"/>
      <c r="G20" s="125"/>
    </row>
    <row r="21" spans="1:7">
      <c r="A21" s="125" t="s">
        <v>300</v>
      </c>
      <c r="B21" s="125"/>
      <c r="C21" s="125"/>
      <c r="D21" s="125"/>
      <c r="E21" s="125"/>
      <c r="F21" s="125"/>
      <c r="G21" s="125"/>
    </row>
  </sheetData>
  <mergeCells count="9">
    <mergeCell ref="A1:G1"/>
    <mergeCell ref="A3:G3"/>
    <mergeCell ref="A4:G4"/>
    <mergeCell ref="A5:G5"/>
    <mergeCell ref="A7:A8"/>
    <mergeCell ref="B7:B8"/>
    <mergeCell ref="C7:C8"/>
    <mergeCell ref="F7:F8"/>
    <mergeCell ref="G7:G8"/>
  </mergeCells>
  <printOptions horizontalCentered="1"/>
  <pageMargins left="0.78740157480314965" right="0.21" top="0.59055118110236227" bottom="0.98425196850393704" header="0" footer="0"/>
  <pageSetup paperSize="9" scale="6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27F61-074C-48AD-BBD4-EBDBAEEA728E}">
  <sheetPr>
    <pageSetUpPr fitToPage="1"/>
  </sheetPr>
  <dimension ref="A1:H42"/>
  <sheetViews>
    <sheetView view="pageBreakPreview" zoomScale="75" zoomScaleNormal="75" zoomScaleSheetLayoutView="75" workbookViewId="0">
      <selection activeCell="D41" sqref="D41:G41"/>
    </sheetView>
  </sheetViews>
  <sheetFormatPr baseColWidth="10" defaultColWidth="11.42578125" defaultRowHeight="12.75"/>
  <cols>
    <col min="1" max="1" width="31" style="38" customWidth="1"/>
    <col min="2" max="7" width="26.7109375" style="38" customWidth="1"/>
    <col min="8" max="16384" width="11.42578125" style="38"/>
  </cols>
  <sheetData>
    <row r="1" spans="1:8" s="23" customFormat="1" ht="18.75">
      <c r="A1" s="440" t="s">
        <v>204</v>
      </c>
      <c r="B1" s="440"/>
      <c r="C1" s="440"/>
      <c r="D1" s="440"/>
      <c r="E1" s="440"/>
      <c r="F1" s="440"/>
      <c r="G1" s="25"/>
    </row>
    <row r="2" spans="1:8" s="25" customFormat="1" ht="15" customHeight="1">
      <c r="A2" s="24"/>
    </row>
    <row r="3" spans="1:8" s="25" customFormat="1" ht="13.9" customHeight="1">
      <c r="A3" s="441" t="s">
        <v>499</v>
      </c>
      <c r="B3" s="441"/>
      <c r="C3" s="441"/>
      <c r="D3" s="441"/>
      <c r="E3" s="441"/>
      <c r="F3" s="441"/>
    </row>
    <row r="4" spans="1:8" s="25" customFormat="1" ht="15">
      <c r="A4" s="26"/>
      <c r="B4" s="27"/>
      <c r="C4" s="27"/>
      <c r="D4" s="27"/>
      <c r="E4" s="27"/>
      <c r="F4" s="27"/>
      <c r="G4" s="27"/>
    </row>
    <row r="5" spans="1:8" ht="37.5" customHeight="1" thickBot="1">
      <c r="A5" s="161" t="s">
        <v>90</v>
      </c>
      <c r="B5" s="161" t="s">
        <v>458</v>
      </c>
      <c r="C5" s="161" t="s">
        <v>409</v>
      </c>
      <c r="D5" s="161" t="s">
        <v>486</v>
      </c>
      <c r="E5" s="161" t="s">
        <v>459</v>
      </c>
      <c r="F5" s="161" t="s">
        <v>460</v>
      </c>
      <c r="G5" s="161" t="s">
        <v>461</v>
      </c>
    </row>
    <row r="6" spans="1:8">
      <c r="A6" s="148"/>
      <c r="B6" s="149"/>
      <c r="C6" s="149"/>
      <c r="D6" s="149"/>
      <c r="E6" s="149"/>
      <c r="F6" s="150"/>
      <c r="G6" s="150"/>
    </row>
    <row r="7" spans="1:8">
      <c r="A7" s="135" t="s">
        <v>408</v>
      </c>
      <c r="B7" s="136">
        <v>0</v>
      </c>
      <c r="C7" s="136">
        <v>0</v>
      </c>
      <c r="D7" s="136">
        <v>0</v>
      </c>
      <c r="E7" s="136">
        <v>0</v>
      </c>
      <c r="F7" s="137">
        <v>0</v>
      </c>
      <c r="G7" s="137">
        <v>0</v>
      </c>
      <c r="H7" s="15"/>
    </row>
    <row r="8" spans="1:8">
      <c r="A8" s="138"/>
      <c r="B8" s="136"/>
      <c r="C8" s="136"/>
      <c r="D8" s="136"/>
      <c r="E8" s="136"/>
      <c r="F8" s="137"/>
      <c r="G8" s="137"/>
    </row>
    <row r="9" spans="1:8">
      <c r="A9" s="135" t="s">
        <v>448</v>
      </c>
      <c r="B9" s="136">
        <v>0</v>
      </c>
      <c r="C9" s="136">
        <v>261</v>
      </c>
      <c r="D9" s="136">
        <v>0</v>
      </c>
      <c r="E9" s="136">
        <v>0</v>
      </c>
      <c r="F9" s="137">
        <v>0</v>
      </c>
      <c r="G9" s="137">
        <v>1375.9</v>
      </c>
    </row>
    <row r="10" spans="1:8">
      <c r="A10" s="138"/>
      <c r="B10" s="136"/>
      <c r="C10" s="136"/>
      <c r="D10" s="136"/>
      <c r="E10" s="136"/>
      <c r="F10" s="137"/>
      <c r="G10" s="137"/>
    </row>
    <row r="11" spans="1:8">
      <c r="A11" s="135" t="s">
        <v>418</v>
      </c>
      <c r="B11" s="136">
        <v>0</v>
      </c>
      <c r="C11" s="136">
        <v>0</v>
      </c>
      <c r="D11" s="136">
        <v>0</v>
      </c>
      <c r="E11" s="136">
        <v>0</v>
      </c>
      <c r="F11" s="137">
        <v>0</v>
      </c>
      <c r="G11" s="137">
        <v>0</v>
      </c>
    </row>
    <row r="12" spans="1:8">
      <c r="A12" s="138"/>
      <c r="B12" s="136"/>
      <c r="C12" s="136"/>
      <c r="D12" s="136"/>
      <c r="E12" s="136"/>
      <c r="F12" s="137"/>
      <c r="G12" s="137"/>
    </row>
    <row r="13" spans="1:8">
      <c r="A13" s="135" t="s">
        <v>449</v>
      </c>
      <c r="B13" s="136">
        <v>0</v>
      </c>
      <c r="C13" s="136">
        <v>0</v>
      </c>
      <c r="D13" s="136">
        <v>0</v>
      </c>
      <c r="E13" s="136">
        <v>0</v>
      </c>
      <c r="F13" s="137">
        <v>0</v>
      </c>
      <c r="G13" s="137">
        <v>0</v>
      </c>
    </row>
    <row r="14" spans="1:8">
      <c r="A14" s="138"/>
      <c r="B14" s="136"/>
      <c r="C14" s="136"/>
      <c r="D14" s="136"/>
      <c r="E14" s="136"/>
      <c r="F14" s="137"/>
      <c r="G14" s="137"/>
    </row>
    <row r="15" spans="1:8">
      <c r="A15" s="135" t="s">
        <v>419</v>
      </c>
      <c r="B15" s="136">
        <v>0</v>
      </c>
      <c r="C15" s="136">
        <v>0</v>
      </c>
      <c r="D15" s="136">
        <v>0</v>
      </c>
      <c r="E15" s="136">
        <v>0</v>
      </c>
      <c r="F15" s="137">
        <v>0</v>
      </c>
      <c r="G15" s="137">
        <v>0</v>
      </c>
    </row>
    <row r="16" spans="1:8">
      <c r="A16" s="138"/>
      <c r="B16" s="136"/>
      <c r="C16" s="136"/>
      <c r="D16" s="136"/>
      <c r="E16" s="136"/>
      <c r="F16" s="137"/>
      <c r="G16" s="137"/>
    </row>
    <row r="17" spans="1:7">
      <c r="A17" s="135" t="s">
        <v>361</v>
      </c>
      <c r="B17" s="136">
        <v>0</v>
      </c>
      <c r="C17" s="136">
        <v>0</v>
      </c>
      <c r="D17" s="136">
        <v>0</v>
      </c>
      <c r="E17" s="136">
        <v>0</v>
      </c>
      <c r="F17" s="137">
        <v>0</v>
      </c>
      <c r="G17" s="137">
        <v>0</v>
      </c>
    </row>
    <row r="18" spans="1:7">
      <c r="A18" s="138"/>
      <c r="B18" s="136"/>
      <c r="C18" s="136"/>
      <c r="D18" s="136"/>
      <c r="E18" s="136"/>
      <c r="F18" s="137"/>
      <c r="G18" s="137"/>
    </row>
    <row r="19" spans="1:7">
      <c r="A19" s="135" t="s">
        <v>450</v>
      </c>
      <c r="B19" s="136">
        <v>0</v>
      </c>
      <c r="C19" s="136">
        <v>0</v>
      </c>
      <c r="D19" s="136">
        <v>0</v>
      </c>
      <c r="E19" s="136">
        <v>0</v>
      </c>
      <c r="F19" s="137">
        <v>0</v>
      </c>
      <c r="G19" s="137">
        <v>48.2</v>
      </c>
    </row>
    <row r="20" spans="1:7">
      <c r="A20" s="138"/>
      <c r="B20" s="136"/>
      <c r="C20" s="136"/>
      <c r="D20" s="136"/>
      <c r="E20" s="136"/>
      <c r="F20" s="137"/>
      <c r="G20" s="137"/>
    </row>
    <row r="21" spans="1:7">
      <c r="A21" s="135" t="s">
        <v>407</v>
      </c>
      <c r="B21" s="136">
        <v>0</v>
      </c>
      <c r="C21" s="136">
        <v>0</v>
      </c>
      <c r="D21" s="136">
        <v>0</v>
      </c>
      <c r="E21" s="136">
        <v>0</v>
      </c>
      <c r="F21" s="137">
        <v>0</v>
      </c>
      <c r="G21" s="137">
        <v>881.25</v>
      </c>
    </row>
    <row r="22" spans="1:7">
      <c r="A22" s="138"/>
      <c r="B22" s="136"/>
      <c r="C22" s="136"/>
      <c r="D22" s="136"/>
      <c r="E22" s="136"/>
      <c r="F22" s="137"/>
      <c r="G22" s="137"/>
    </row>
    <row r="23" spans="1:7">
      <c r="A23" s="135" t="s">
        <v>343</v>
      </c>
      <c r="B23" s="151">
        <v>41</v>
      </c>
      <c r="C23" s="136">
        <v>3182.7</v>
      </c>
      <c r="D23" s="136">
        <v>0</v>
      </c>
      <c r="E23" s="136">
        <v>222.35</v>
      </c>
      <c r="F23" s="137">
        <v>17</v>
      </c>
      <c r="G23" s="137">
        <v>26013.599999999999</v>
      </c>
    </row>
    <row r="24" spans="1:7">
      <c r="A24" s="138"/>
      <c r="B24" s="136"/>
      <c r="C24" s="136"/>
      <c r="D24" s="136"/>
      <c r="E24" s="136"/>
      <c r="F24" s="137"/>
      <c r="G24" s="137"/>
    </row>
    <row r="25" spans="1:7">
      <c r="A25" s="135" t="s">
        <v>451</v>
      </c>
      <c r="B25" s="151">
        <v>0</v>
      </c>
      <c r="C25" s="136">
        <v>0</v>
      </c>
      <c r="D25" s="136">
        <v>0</v>
      </c>
      <c r="E25" s="136">
        <v>0</v>
      </c>
      <c r="F25" s="137">
        <v>0</v>
      </c>
      <c r="G25" s="137">
        <v>0</v>
      </c>
    </row>
    <row r="26" spans="1:7">
      <c r="A26" s="138"/>
      <c r="B26" s="136"/>
      <c r="C26" s="136"/>
      <c r="D26" s="136"/>
      <c r="E26" s="136"/>
      <c r="F26" s="137"/>
      <c r="G26" s="137"/>
    </row>
    <row r="27" spans="1:7">
      <c r="A27" s="135" t="s">
        <v>348</v>
      </c>
      <c r="B27" s="136">
        <v>0</v>
      </c>
      <c r="C27" s="136">
        <v>0</v>
      </c>
      <c r="D27" s="136">
        <v>0</v>
      </c>
      <c r="E27" s="136">
        <v>0</v>
      </c>
      <c r="F27" s="137">
        <v>0</v>
      </c>
      <c r="G27" s="137">
        <v>0</v>
      </c>
    </row>
    <row r="28" spans="1:7">
      <c r="A28" s="138"/>
      <c r="B28" s="136"/>
      <c r="C28" s="136"/>
      <c r="D28" s="136"/>
      <c r="E28" s="136"/>
      <c r="F28" s="137"/>
      <c r="G28" s="137"/>
    </row>
    <row r="29" spans="1:7">
      <c r="A29" s="135" t="s">
        <v>347</v>
      </c>
      <c r="B29" s="136">
        <v>0</v>
      </c>
      <c r="C29" s="136">
        <v>0</v>
      </c>
      <c r="D29" s="136">
        <v>0</v>
      </c>
      <c r="E29" s="136">
        <v>0</v>
      </c>
      <c r="F29" s="137">
        <v>0</v>
      </c>
      <c r="G29" s="137">
        <v>1.3</v>
      </c>
    </row>
    <row r="30" spans="1:7">
      <c r="A30" s="138"/>
      <c r="B30" s="136"/>
      <c r="C30" s="136"/>
      <c r="D30" s="136"/>
      <c r="E30" s="136"/>
      <c r="F30" s="137"/>
      <c r="G30" s="137"/>
    </row>
    <row r="31" spans="1:7">
      <c r="A31" s="135" t="s">
        <v>452</v>
      </c>
      <c r="B31" s="136">
        <v>0</v>
      </c>
      <c r="C31" s="136">
        <v>0</v>
      </c>
      <c r="D31" s="136">
        <v>0</v>
      </c>
      <c r="E31" s="136">
        <v>0</v>
      </c>
      <c r="F31" s="137">
        <v>0</v>
      </c>
      <c r="G31" s="137">
        <v>0</v>
      </c>
    </row>
    <row r="32" spans="1:7">
      <c r="A32" s="138"/>
      <c r="B32" s="136"/>
      <c r="C32" s="136"/>
      <c r="D32" s="136"/>
      <c r="E32" s="136"/>
      <c r="F32" s="137"/>
      <c r="G32" s="137"/>
    </row>
    <row r="33" spans="1:7">
      <c r="A33" s="135" t="s">
        <v>453</v>
      </c>
      <c r="B33" s="136">
        <v>0</v>
      </c>
      <c r="C33" s="136">
        <v>0</v>
      </c>
      <c r="D33" s="136">
        <v>0</v>
      </c>
      <c r="E33" s="136">
        <v>0</v>
      </c>
      <c r="F33" s="137">
        <v>0</v>
      </c>
      <c r="G33" s="137">
        <v>0</v>
      </c>
    </row>
    <row r="34" spans="1:7">
      <c r="A34" s="138"/>
      <c r="B34" s="136"/>
      <c r="C34" s="136"/>
      <c r="D34" s="136"/>
      <c r="E34" s="136"/>
      <c r="F34" s="137"/>
      <c r="G34" s="137"/>
    </row>
    <row r="35" spans="1:7">
      <c r="A35" s="135" t="s">
        <v>454</v>
      </c>
      <c r="B35" s="136">
        <v>0</v>
      </c>
      <c r="C35" s="136">
        <v>0</v>
      </c>
      <c r="D35" s="136">
        <v>0</v>
      </c>
      <c r="E35" s="136">
        <v>0</v>
      </c>
      <c r="F35" s="137">
        <v>0</v>
      </c>
      <c r="G35" s="137">
        <v>1211.4000000000001</v>
      </c>
    </row>
    <row r="36" spans="1:7">
      <c r="A36" s="135"/>
      <c r="B36" s="136"/>
      <c r="C36" s="136"/>
      <c r="D36" s="136"/>
      <c r="E36" s="136"/>
      <c r="F36" s="137"/>
      <c r="G36" s="137"/>
    </row>
    <row r="37" spans="1:7">
      <c r="A37" s="135" t="s">
        <v>455</v>
      </c>
      <c r="B37" s="136">
        <v>0</v>
      </c>
      <c r="C37" s="136">
        <v>0</v>
      </c>
      <c r="D37" s="136">
        <v>0</v>
      </c>
      <c r="E37" s="136">
        <v>0</v>
      </c>
      <c r="F37" s="137">
        <v>0</v>
      </c>
      <c r="G37" s="137">
        <v>0</v>
      </c>
    </row>
    <row r="38" spans="1:7">
      <c r="A38" s="138"/>
      <c r="B38" s="136"/>
      <c r="C38" s="136"/>
      <c r="D38" s="136"/>
      <c r="E38" s="136"/>
      <c r="F38" s="137"/>
      <c r="G38" s="137"/>
    </row>
    <row r="39" spans="1:7">
      <c r="A39" s="135" t="s">
        <v>456</v>
      </c>
      <c r="B39" s="136">
        <v>0</v>
      </c>
      <c r="C39" s="136">
        <v>0</v>
      </c>
      <c r="D39" s="136">
        <v>0</v>
      </c>
      <c r="E39" s="136">
        <v>0</v>
      </c>
      <c r="F39" s="137">
        <v>0</v>
      </c>
      <c r="G39" s="137">
        <v>0</v>
      </c>
    </row>
    <row r="40" spans="1:7" ht="13.5" thickBot="1">
      <c r="A40" s="152"/>
      <c r="B40" s="153"/>
      <c r="C40" s="153"/>
      <c r="D40" s="153"/>
      <c r="E40" s="153"/>
      <c r="F40" s="154"/>
      <c r="G40" s="154"/>
    </row>
    <row r="41" spans="1:7">
      <c r="A41" s="158" t="s">
        <v>457</v>
      </c>
      <c r="B41" s="159">
        <v>41</v>
      </c>
      <c r="C41" s="159">
        <v>3443.7</v>
      </c>
      <c r="D41" s="159">
        <v>0</v>
      </c>
      <c r="E41" s="159">
        <v>222.35</v>
      </c>
      <c r="F41" s="160">
        <v>17</v>
      </c>
      <c r="G41" s="160">
        <v>29531.65</v>
      </c>
    </row>
    <row r="42" spans="1:7">
      <c r="A42"/>
      <c r="B42"/>
      <c r="C42"/>
      <c r="D42"/>
      <c r="E42"/>
      <c r="F42" s="15"/>
      <c r="G42" s="15"/>
    </row>
  </sheetData>
  <mergeCells count="2">
    <mergeCell ref="A1:F1"/>
    <mergeCell ref="A3:F3"/>
  </mergeCells>
  <printOptions horizontalCentered="1"/>
  <pageMargins left="0.43" right="0.41" top="0.59055118110236227" bottom="0.98425196850393704" header="0" footer="0"/>
  <pageSetup paperSize="9" scale="7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transitionEvaluation="1" transitionEntry="1" codeName="Hoja29">
    <pageSetUpPr fitToPage="1"/>
  </sheetPr>
  <dimension ref="A1:AB90"/>
  <sheetViews>
    <sheetView showGridLines="0" view="pageBreakPreview" topLeftCell="A19" zoomScale="80" zoomScaleNormal="80" zoomScaleSheetLayoutView="80" workbookViewId="0">
      <selection sqref="A1:XFD1048576"/>
    </sheetView>
  </sheetViews>
  <sheetFormatPr baseColWidth="10" defaultColWidth="19.140625" defaultRowHeight="12.75"/>
  <cols>
    <col min="1" max="1" width="30.5703125" style="48" customWidth="1"/>
    <col min="2" max="13" width="15.85546875" style="48" customWidth="1"/>
    <col min="14" max="14" width="9.42578125" style="48" customWidth="1"/>
    <col min="15" max="16384" width="19.140625" style="48"/>
  </cols>
  <sheetData>
    <row r="1" spans="1:28" s="4" customFormat="1" ht="18.75">
      <c r="A1" s="518" t="s">
        <v>204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47"/>
    </row>
    <row r="2" spans="1:28" ht="12.75" customHeight="1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28" s="12" customFormat="1" ht="24.75" customHeight="1">
      <c r="A3" s="553" t="s">
        <v>380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30"/>
      <c r="O3" s="30"/>
    </row>
    <row r="4" spans="1:28" s="9" customFormat="1" ht="14.25" customHeight="1" thickBot="1"/>
    <row r="5" spans="1:28" ht="12.75" customHeight="1">
      <c r="A5" s="554" t="s">
        <v>193</v>
      </c>
      <c r="B5" s="557" t="s">
        <v>349</v>
      </c>
      <c r="C5" s="557"/>
      <c r="D5" s="557"/>
      <c r="E5" s="557" t="s">
        <v>482</v>
      </c>
      <c r="F5" s="557"/>
      <c r="G5" s="557"/>
      <c r="H5" s="557" t="s">
        <v>483</v>
      </c>
      <c r="I5" s="557"/>
      <c r="J5" s="557"/>
      <c r="K5" s="557" t="s">
        <v>484</v>
      </c>
      <c r="L5" s="557"/>
      <c r="M5" s="559"/>
    </row>
    <row r="6" spans="1:28" ht="21" customHeight="1">
      <c r="A6" s="555"/>
      <c r="B6" s="558"/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60"/>
    </row>
    <row r="7" spans="1:28" ht="12.75" customHeight="1">
      <c r="A7" s="555"/>
      <c r="B7" s="561" t="s">
        <v>463</v>
      </c>
      <c r="C7" s="561" t="s">
        <v>492</v>
      </c>
      <c r="D7" s="563" t="s">
        <v>525</v>
      </c>
      <c r="E7" s="561" t="s">
        <v>463</v>
      </c>
      <c r="F7" s="561" t="s">
        <v>492</v>
      </c>
      <c r="G7" s="563" t="s">
        <v>525</v>
      </c>
      <c r="H7" s="561" t="s">
        <v>463</v>
      </c>
      <c r="I7" s="561" t="s">
        <v>492</v>
      </c>
      <c r="J7" s="563" t="s">
        <v>525</v>
      </c>
      <c r="K7" s="561" t="s">
        <v>463</v>
      </c>
      <c r="L7" s="561" t="s">
        <v>492</v>
      </c>
      <c r="M7" s="563" t="s">
        <v>525</v>
      </c>
    </row>
    <row r="8" spans="1:28" ht="13.5" customHeight="1" thickBot="1">
      <c r="A8" s="556"/>
      <c r="B8" s="562"/>
      <c r="C8" s="562"/>
      <c r="D8" s="564"/>
      <c r="E8" s="562"/>
      <c r="F8" s="562"/>
      <c r="G8" s="564"/>
      <c r="H8" s="562"/>
      <c r="I8" s="562"/>
      <c r="J8" s="564"/>
      <c r="K8" s="562"/>
      <c r="L8" s="562"/>
      <c r="M8" s="564"/>
    </row>
    <row r="9" spans="1:28" ht="21.75" customHeight="1">
      <c r="A9" s="304" t="s">
        <v>171</v>
      </c>
      <c r="B9" s="432">
        <v>1.454</v>
      </c>
      <c r="C9" s="432">
        <v>1.4529000000000001</v>
      </c>
      <c r="D9" s="432">
        <v>1.42388</v>
      </c>
      <c r="E9" s="305" t="s">
        <v>155</v>
      </c>
      <c r="F9" s="305" t="s">
        <v>155</v>
      </c>
      <c r="G9" s="305" t="s">
        <v>155</v>
      </c>
      <c r="H9" s="432">
        <v>7.7000000000000002E-3</v>
      </c>
      <c r="I9" s="432">
        <v>7.077E-3</v>
      </c>
      <c r="J9" s="432">
        <v>7.0999999999999995E-3</v>
      </c>
      <c r="K9" s="432">
        <v>1.52</v>
      </c>
      <c r="L9" s="432">
        <v>1.5215699999999999</v>
      </c>
      <c r="M9" s="435">
        <v>1.5246</v>
      </c>
      <c r="O9" s="49"/>
      <c r="S9" s="49"/>
      <c r="T9" s="49"/>
      <c r="W9" s="49"/>
      <c r="X9" s="49"/>
      <c r="AA9" s="49"/>
      <c r="AB9" s="49"/>
    </row>
    <row r="10" spans="1:28">
      <c r="A10" s="306" t="s">
        <v>91</v>
      </c>
      <c r="B10" s="433">
        <v>6.4640000000000003E-2</v>
      </c>
      <c r="C10" s="433">
        <v>6.4575000000000007E-2</v>
      </c>
      <c r="D10" s="433">
        <v>6.3899999999999998E-2</v>
      </c>
      <c r="E10" s="307" t="s">
        <v>155</v>
      </c>
      <c r="F10" s="307" t="s">
        <v>155</v>
      </c>
      <c r="G10" s="307" t="s">
        <v>155</v>
      </c>
      <c r="H10" s="433">
        <v>5.3530000000000001E-2</v>
      </c>
      <c r="I10" s="433">
        <v>5.3052999999999996E-2</v>
      </c>
      <c r="J10" s="433">
        <v>5.3159999999999999E-2</v>
      </c>
      <c r="K10" s="433">
        <v>0.17674999999999999</v>
      </c>
      <c r="L10" s="433">
        <v>0.176927</v>
      </c>
      <c r="M10" s="436">
        <v>0.17727999999999999</v>
      </c>
      <c r="O10" s="49"/>
      <c r="S10" s="49"/>
      <c r="T10" s="49"/>
      <c r="W10" s="49"/>
      <c r="X10" s="49"/>
      <c r="AA10" s="49"/>
      <c r="AB10" s="49"/>
    </row>
    <row r="11" spans="1:28">
      <c r="A11" s="309" t="s">
        <v>172</v>
      </c>
      <c r="B11" s="433">
        <v>0.26361000000000001</v>
      </c>
      <c r="C11" s="433">
        <v>0.26334600000000002</v>
      </c>
      <c r="D11" s="433">
        <v>0.26071292610000002</v>
      </c>
      <c r="E11" s="307" t="s">
        <v>155</v>
      </c>
      <c r="F11" s="307" t="s">
        <v>155</v>
      </c>
      <c r="G11" s="307" t="s">
        <v>155</v>
      </c>
      <c r="H11" s="433">
        <v>5.5500000000000002E-3</v>
      </c>
      <c r="I11" s="433">
        <v>5.5060000000000005E-3</v>
      </c>
      <c r="J11" s="433">
        <v>5.4999999999999997E-3</v>
      </c>
      <c r="K11" s="433">
        <v>0.37168000000000001</v>
      </c>
      <c r="L11" s="433">
        <v>0.37205199999999999</v>
      </c>
      <c r="M11" s="436">
        <v>0.37279000000000001</v>
      </c>
      <c r="O11" s="49"/>
      <c r="S11" s="49"/>
      <c r="T11" s="49"/>
      <c r="W11" s="49"/>
      <c r="X11" s="49"/>
      <c r="AA11" s="49"/>
      <c r="AB11" s="49"/>
    </row>
    <row r="12" spans="1:28">
      <c r="A12" s="306" t="s">
        <v>92</v>
      </c>
      <c r="B12" s="433">
        <v>1.3029000000000002</v>
      </c>
      <c r="C12" s="433">
        <v>1.3015969999999999</v>
      </c>
      <c r="D12" s="433">
        <v>1.2886</v>
      </c>
      <c r="E12" s="307" t="s">
        <v>155</v>
      </c>
      <c r="F12" s="307" t="s">
        <v>155</v>
      </c>
      <c r="G12" s="307" t="s">
        <v>155</v>
      </c>
      <c r="H12" s="433">
        <v>6.4640000000000003E-2</v>
      </c>
      <c r="I12" s="433">
        <v>6.4063999999999996E-2</v>
      </c>
      <c r="J12" s="433">
        <v>6.4700000000000008E-2</v>
      </c>
      <c r="K12" s="433">
        <v>1.4847000000000001</v>
      </c>
      <c r="L12" s="433">
        <v>1.4861849999999999</v>
      </c>
      <c r="M12" s="436">
        <v>1.48916</v>
      </c>
      <c r="O12" s="49"/>
      <c r="S12" s="49"/>
      <c r="T12" s="49"/>
      <c r="W12" s="49"/>
      <c r="X12" s="49"/>
      <c r="AA12" s="49"/>
      <c r="AB12" s="49"/>
    </row>
    <row r="13" spans="1:28">
      <c r="A13" s="310" t="s">
        <v>93</v>
      </c>
      <c r="B13" s="434">
        <v>3.0851500000000001</v>
      </c>
      <c r="C13" s="434">
        <v>3.0824180000000001</v>
      </c>
      <c r="D13" s="434">
        <v>3.0370929261000001</v>
      </c>
      <c r="E13" s="311" t="s">
        <v>464</v>
      </c>
      <c r="F13" s="311" t="s">
        <v>464</v>
      </c>
      <c r="G13" s="311" t="s">
        <v>464</v>
      </c>
      <c r="H13" s="434">
        <v>0.13141999999999998</v>
      </c>
      <c r="I13" s="434">
        <v>0.12969999999999998</v>
      </c>
      <c r="J13" s="434">
        <v>0.13045999999999999</v>
      </c>
      <c r="K13" s="434">
        <v>3.5531299999999999</v>
      </c>
      <c r="L13" s="434">
        <v>3.5567340000000001</v>
      </c>
      <c r="M13" s="437">
        <v>3.5638299999999998</v>
      </c>
      <c r="O13" s="49"/>
      <c r="S13" s="49"/>
      <c r="T13" s="49"/>
      <c r="W13" s="49"/>
      <c r="X13" s="49"/>
      <c r="AA13" s="49"/>
      <c r="AB13" s="49"/>
    </row>
    <row r="14" spans="1:28">
      <c r="A14" s="306"/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S14" s="49"/>
      <c r="T14" s="49"/>
      <c r="W14" s="49"/>
      <c r="X14" s="49"/>
      <c r="AA14" s="49"/>
      <c r="AB14" s="49"/>
    </row>
    <row r="15" spans="1:28">
      <c r="A15" s="310" t="s">
        <v>94</v>
      </c>
      <c r="B15" s="311">
        <v>390</v>
      </c>
      <c r="C15" s="311">
        <v>390</v>
      </c>
      <c r="D15" s="311">
        <v>390</v>
      </c>
      <c r="E15" s="311" t="s">
        <v>464</v>
      </c>
      <c r="F15" s="311" t="s">
        <v>464</v>
      </c>
      <c r="G15" s="311" t="s">
        <v>464</v>
      </c>
      <c r="H15" s="311" t="s">
        <v>464</v>
      </c>
      <c r="I15" s="311" t="s">
        <v>464</v>
      </c>
      <c r="J15" s="311" t="s">
        <v>464</v>
      </c>
      <c r="K15" s="311">
        <v>1070</v>
      </c>
      <c r="L15" s="311">
        <v>1090</v>
      </c>
      <c r="M15" s="312">
        <v>1250</v>
      </c>
      <c r="O15" s="49"/>
      <c r="S15" s="49"/>
      <c r="T15" s="49"/>
      <c r="W15" s="49"/>
      <c r="X15" s="49"/>
      <c r="AA15" s="49"/>
      <c r="AB15" s="49"/>
    </row>
    <row r="16" spans="1:28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P16" s="49"/>
      <c r="S16" s="49"/>
      <c r="T16" s="49"/>
      <c r="W16" s="49"/>
      <c r="X16" s="49"/>
      <c r="AA16" s="49"/>
      <c r="AB16" s="49"/>
    </row>
    <row r="17" spans="1:28">
      <c r="A17" s="310" t="s">
        <v>95</v>
      </c>
      <c r="B17" s="311" t="s">
        <v>464</v>
      </c>
      <c r="C17" s="311" t="s">
        <v>464</v>
      </c>
      <c r="D17" s="311" t="s">
        <v>464</v>
      </c>
      <c r="E17" s="311" t="s">
        <v>464</v>
      </c>
      <c r="F17" s="311" t="s">
        <v>464</v>
      </c>
      <c r="G17" s="311" t="s">
        <v>464</v>
      </c>
      <c r="H17" s="311" t="s">
        <v>464</v>
      </c>
      <c r="I17" s="311">
        <v>54.6</v>
      </c>
      <c r="J17" s="311">
        <v>63</v>
      </c>
      <c r="K17" s="311">
        <v>209.95698999999999</v>
      </c>
      <c r="L17" s="311">
        <v>353.76100000000002</v>
      </c>
      <c r="M17" s="312">
        <v>346.6</v>
      </c>
      <c r="O17" s="49"/>
      <c r="P17" s="49"/>
      <c r="S17" s="49"/>
      <c r="T17" s="49"/>
      <c r="W17" s="49"/>
      <c r="X17" s="49"/>
      <c r="AA17" s="49"/>
      <c r="AB17" s="49"/>
    </row>
    <row r="18" spans="1:28">
      <c r="A18" s="306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P18" s="49"/>
      <c r="S18" s="49"/>
      <c r="T18" s="49"/>
      <c r="W18" s="49"/>
      <c r="X18" s="49"/>
      <c r="AA18" s="49"/>
      <c r="AB18" s="49"/>
    </row>
    <row r="19" spans="1:28">
      <c r="A19" s="306" t="s">
        <v>217</v>
      </c>
      <c r="B19" s="307">
        <v>2.2999999999999998</v>
      </c>
      <c r="C19" s="307">
        <v>2.2309999999999999</v>
      </c>
      <c r="D19" s="307">
        <v>2.1640000000000001</v>
      </c>
      <c r="E19" s="307" t="s">
        <v>155</v>
      </c>
      <c r="F19" s="307" t="s">
        <v>155</v>
      </c>
      <c r="G19" s="307" t="s">
        <v>155</v>
      </c>
      <c r="H19" s="307">
        <v>140.475700606</v>
      </c>
      <c r="I19" s="307">
        <v>143.438290072</v>
      </c>
      <c r="J19" s="307">
        <v>138.58099999999999</v>
      </c>
      <c r="K19" s="307">
        <v>30.299999999999997</v>
      </c>
      <c r="L19" s="307">
        <v>26.1</v>
      </c>
      <c r="M19" s="308">
        <v>26.396000000000001</v>
      </c>
      <c r="O19" s="49"/>
      <c r="P19" s="49"/>
      <c r="S19" s="49"/>
      <c r="T19" s="49"/>
      <c r="W19" s="49"/>
      <c r="X19" s="49"/>
      <c r="AA19" s="49"/>
      <c r="AB19" s="49"/>
    </row>
    <row r="20" spans="1:28">
      <c r="A20" s="306" t="s">
        <v>96</v>
      </c>
      <c r="B20" s="307">
        <v>166.4</v>
      </c>
      <c r="C20" s="307">
        <v>161.40799999999999</v>
      </c>
      <c r="D20" s="307">
        <v>156.566</v>
      </c>
      <c r="E20" s="307" t="s">
        <v>155</v>
      </c>
      <c r="F20" s="307" t="s">
        <v>155</v>
      </c>
      <c r="G20" s="307" t="s">
        <v>155</v>
      </c>
      <c r="H20" s="307">
        <v>573.44258609646772</v>
      </c>
      <c r="I20" s="307">
        <v>579.14722295146771</v>
      </c>
      <c r="J20" s="307">
        <v>583.95500000000004</v>
      </c>
      <c r="K20" s="307">
        <v>151.46336649453235</v>
      </c>
      <c r="L20" s="307">
        <v>151.46336649453235</v>
      </c>
      <c r="M20" s="308">
        <v>155.22900000000001</v>
      </c>
      <c r="O20" s="49"/>
      <c r="P20" s="49"/>
      <c r="S20" s="49"/>
      <c r="T20" s="49"/>
      <c r="W20" s="49"/>
      <c r="X20" s="49"/>
      <c r="AA20" s="49"/>
      <c r="AB20" s="49"/>
    </row>
    <row r="21" spans="1:28">
      <c r="A21" s="306" t="s">
        <v>97</v>
      </c>
      <c r="B21" s="307">
        <v>114.4</v>
      </c>
      <c r="C21" s="307">
        <v>110.968</v>
      </c>
      <c r="D21" s="307">
        <v>107.639</v>
      </c>
      <c r="E21" s="307" t="s">
        <v>155</v>
      </c>
      <c r="F21" s="307" t="s">
        <v>155</v>
      </c>
      <c r="G21" s="307" t="s">
        <v>155</v>
      </c>
      <c r="H21" s="307">
        <v>1161.4683103705374</v>
      </c>
      <c r="I21" s="307">
        <v>1144.0186304123019</v>
      </c>
      <c r="J21" s="307">
        <v>1153.1880000000001</v>
      </c>
      <c r="K21" s="307">
        <v>469.19139784946236</v>
      </c>
      <c r="L21" s="307">
        <v>479.4117303276978</v>
      </c>
      <c r="M21" s="308">
        <v>471.02100000000002</v>
      </c>
      <c r="O21" s="49"/>
      <c r="P21" s="49"/>
      <c r="S21" s="49"/>
      <c r="T21" s="49"/>
      <c r="W21" s="49"/>
      <c r="X21" s="49"/>
      <c r="AA21" s="49"/>
      <c r="AB21" s="49"/>
    </row>
    <row r="22" spans="1:28">
      <c r="A22" s="310" t="s">
        <v>218</v>
      </c>
      <c r="B22" s="311">
        <v>283.10000000000002</v>
      </c>
      <c r="C22" s="311">
        <v>274.60700000000003</v>
      </c>
      <c r="D22" s="311">
        <v>266.36900000000003</v>
      </c>
      <c r="E22" s="311" t="s">
        <v>464</v>
      </c>
      <c r="F22" s="311" t="s">
        <v>464</v>
      </c>
      <c r="G22" s="311" t="s">
        <v>464</v>
      </c>
      <c r="H22" s="311">
        <v>1875.3865970730051</v>
      </c>
      <c r="I22" s="311">
        <v>1866.6041434357696</v>
      </c>
      <c r="J22" s="311">
        <v>1875.7239999999999</v>
      </c>
      <c r="K22" s="311">
        <v>650.95476434399473</v>
      </c>
      <c r="L22" s="311">
        <v>656.97509682223017</v>
      </c>
      <c r="M22" s="312">
        <v>652.64599999999996</v>
      </c>
      <c r="O22" s="49"/>
      <c r="P22" s="49"/>
      <c r="S22" s="49"/>
      <c r="T22" s="49"/>
      <c r="W22" s="49"/>
      <c r="X22" s="49"/>
      <c r="AA22" s="49"/>
      <c r="AB22" s="49"/>
    </row>
    <row r="23" spans="1:28">
      <c r="A23" s="306"/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8"/>
      <c r="P23" s="49"/>
      <c r="S23" s="49"/>
      <c r="T23" s="49"/>
      <c r="W23" s="49"/>
      <c r="X23" s="49"/>
      <c r="AA23" s="49"/>
      <c r="AB23" s="49"/>
    </row>
    <row r="24" spans="1:28">
      <c r="A24" s="310" t="s">
        <v>98</v>
      </c>
      <c r="B24" s="311">
        <v>43960</v>
      </c>
      <c r="C24" s="311">
        <v>43770</v>
      </c>
      <c r="D24" s="311">
        <v>37970</v>
      </c>
      <c r="E24" s="311" t="s">
        <v>464</v>
      </c>
      <c r="F24" s="311" t="s">
        <v>464</v>
      </c>
      <c r="G24" s="311" t="s">
        <v>464</v>
      </c>
      <c r="H24" s="311">
        <v>1337</v>
      </c>
      <c r="I24" s="311">
        <v>1337</v>
      </c>
      <c r="J24" s="311">
        <v>1321.7</v>
      </c>
      <c r="K24" s="311">
        <v>4009.2</v>
      </c>
      <c r="L24" s="311">
        <v>3502.5</v>
      </c>
      <c r="M24" s="312">
        <v>3949</v>
      </c>
      <c r="O24" s="49"/>
      <c r="P24" s="49"/>
      <c r="S24" s="49"/>
      <c r="T24" s="49"/>
      <c r="W24" s="49"/>
      <c r="X24" s="49"/>
      <c r="AA24" s="49"/>
      <c r="AB24" s="49"/>
    </row>
    <row r="25" spans="1:28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8"/>
      <c r="P25" s="49"/>
      <c r="S25" s="49"/>
      <c r="T25" s="49"/>
      <c r="W25" s="49"/>
      <c r="X25" s="49"/>
      <c r="AA25" s="49"/>
      <c r="AB25" s="49"/>
    </row>
    <row r="26" spans="1:28">
      <c r="A26" s="310" t="s">
        <v>99</v>
      </c>
      <c r="B26" s="311">
        <v>2400</v>
      </c>
      <c r="C26" s="311">
        <v>2100</v>
      </c>
      <c r="D26" s="311">
        <v>2350</v>
      </c>
      <c r="E26" s="311" t="s">
        <v>464</v>
      </c>
      <c r="F26" s="311" t="s">
        <v>464</v>
      </c>
      <c r="G26" s="311" t="s">
        <v>464</v>
      </c>
      <c r="H26" s="311">
        <v>255</v>
      </c>
      <c r="I26" s="311">
        <v>245</v>
      </c>
      <c r="J26" s="311">
        <v>250</v>
      </c>
      <c r="K26" s="311">
        <v>380</v>
      </c>
      <c r="L26" s="311">
        <v>380</v>
      </c>
      <c r="M26" s="312">
        <v>380</v>
      </c>
      <c r="O26" s="49"/>
      <c r="P26" s="49"/>
      <c r="S26" s="49"/>
      <c r="T26" s="49"/>
      <c r="W26" s="49"/>
      <c r="X26" s="49"/>
      <c r="AA26" s="49"/>
      <c r="AB26" s="49"/>
    </row>
    <row r="27" spans="1:28">
      <c r="A27" s="306"/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8"/>
      <c r="P27" s="49"/>
      <c r="S27" s="49"/>
      <c r="T27" s="49"/>
      <c r="W27" s="49"/>
      <c r="X27" s="49"/>
      <c r="AA27" s="49"/>
      <c r="AB27" s="49"/>
    </row>
    <row r="28" spans="1:28">
      <c r="A28" s="306" t="s">
        <v>100</v>
      </c>
      <c r="B28" s="307" t="s">
        <v>155</v>
      </c>
      <c r="C28" s="307" t="s">
        <v>155</v>
      </c>
      <c r="D28" s="307" t="s">
        <v>155</v>
      </c>
      <c r="E28" s="307" t="s">
        <v>155</v>
      </c>
      <c r="F28" s="307" t="s">
        <v>155</v>
      </c>
      <c r="G28" s="307">
        <v>52.7</v>
      </c>
      <c r="H28" s="307">
        <v>253.84399999999999</v>
      </c>
      <c r="I28" s="307">
        <v>289</v>
      </c>
      <c r="J28" s="307">
        <v>139.21600000000001</v>
      </c>
      <c r="K28" s="307">
        <v>133.16499999999999</v>
      </c>
      <c r="L28" s="307">
        <v>184</v>
      </c>
      <c r="M28" s="308">
        <v>314.78899999999999</v>
      </c>
      <c r="O28" s="49"/>
      <c r="P28" s="49"/>
      <c r="S28" s="49"/>
      <c r="T28" s="49"/>
      <c r="W28" s="49"/>
      <c r="X28" s="49"/>
      <c r="AA28" s="49"/>
      <c r="AB28" s="49"/>
    </row>
    <row r="29" spans="1:28">
      <c r="A29" s="306" t="s">
        <v>101</v>
      </c>
      <c r="B29" s="307" t="s">
        <v>155</v>
      </c>
      <c r="C29" s="307" t="s">
        <v>155</v>
      </c>
      <c r="D29" s="307" t="s">
        <v>155</v>
      </c>
      <c r="E29" s="307" t="s">
        <v>155</v>
      </c>
      <c r="F29" s="307" t="s">
        <v>155</v>
      </c>
      <c r="G29" s="307" t="s">
        <v>155</v>
      </c>
      <c r="H29" s="307">
        <v>6.2</v>
      </c>
      <c r="I29" s="307">
        <v>6.2</v>
      </c>
      <c r="J29" s="307">
        <v>6.5</v>
      </c>
      <c r="K29" s="307">
        <v>85.1</v>
      </c>
      <c r="L29" s="307">
        <v>50</v>
      </c>
      <c r="M29" s="308">
        <v>60</v>
      </c>
      <c r="O29" s="49"/>
      <c r="P29" s="49"/>
      <c r="S29" s="49"/>
      <c r="T29" s="49"/>
      <c r="W29" s="49"/>
      <c r="X29" s="49"/>
      <c r="AA29" s="49"/>
      <c r="AB29" s="49"/>
    </row>
    <row r="30" spans="1:28">
      <c r="A30" s="306" t="s">
        <v>102</v>
      </c>
      <c r="B30" s="307">
        <v>3116</v>
      </c>
      <c r="C30" s="307">
        <v>4096.8999999999996</v>
      </c>
      <c r="D30" s="307">
        <v>4203</v>
      </c>
      <c r="E30" s="307" t="s">
        <v>155</v>
      </c>
      <c r="F30" s="307" t="s">
        <v>155</v>
      </c>
      <c r="G30" s="307" t="s">
        <v>155</v>
      </c>
      <c r="H30" s="307">
        <v>580.70000000000005</v>
      </c>
      <c r="I30" s="307">
        <v>536.5</v>
      </c>
      <c r="J30" s="307">
        <v>625.5</v>
      </c>
      <c r="K30" s="307">
        <v>729.3</v>
      </c>
      <c r="L30" s="307">
        <v>711.4</v>
      </c>
      <c r="M30" s="308">
        <v>764.5</v>
      </c>
      <c r="O30" s="49"/>
      <c r="P30" s="49"/>
      <c r="S30" s="49"/>
      <c r="T30" s="49"/>
      <c r="W30" s="49"/>
      <c r="X30" s="49"/>
      <c r="AA30" s="49"/>
      <c r="AB30" s="49"/>
    </row>
    <row r="31" spans="1:28">
      <c r="A31" s="310" t="s">
        <v>219</v>
      </c>
      <c r="B31" s="311">
        <v>3116</v>
      </c>
      <c r="C31" s="311">
        <v>4096.8999999999996</v>
      </c>
      <c r="D31" s="311">
        <v>4203</v>
      </c>
      <c r="E31" s="311" t="s">
        <v>464</v>
      </c>
      <c r="F31" s="311" t="s">
        <v>464</v>
      </c>
      <c r="G31" s="311">
        <v>52.7</v>
      </c>
      <c r="H31" s="311">
        <v>840.74400000000003</v>
      </c>
      <c r="I31" s="311">
        <v>831.7</v>
      </c>
      <c r="J31" s="311">
        <v>771.21600000000001</v>
      </c>
      <c r="K31" s="311">
        <v>947.56500000000005</v>
      </c>
      <c r="L31" s="311">
        <v>945.4</v>
      </c>
      <c r="M31" s="312">
        <v>1139.289</v>
      </c>
      <c r="O31" s="49"/>
      <c r="P31" s="49"/>
      <c r="S31" s="49"/>
      <c r="T31" s="49"/>
      <c r="W31" s="49"/>
      <c r="X31" s="49"/>
      <c r="AA31" s="49"/>
      <c r="AB31" s="49"/>
    </row>
    <row r="32" spans="1:28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8"/>
      <c r="P32" s="49"/>
      <c r="S32" s="49"/>
      <c r="T32" s="49"/>
      <c r="W32" s="49"/>
      <c r="X32" s="49"/>
      <c r="AA32" s="49"/>
      <c r="AB32" s="49"/>
    </row>
    <row r="33" spans="1:28">
      <c r="A33" s="306" t="s">
        <v>103</v>
      </c>
      <c r="B33" s="307">
        <v>1393</v>
      </c>
      <c r="C33" s="307">
        <v>1508.125</v>
      </c>
      <c r="D33" s="307">
        <v>1391.625</v>
      </c>
      <c r="E33" s="307" t="s">
        <v>155</v>
      </c>
      <c r="F33" s="307" t="s">
        <v>155</v>
      </c>
      <c r="G33" s="307" t="s">
        <v>155</v>
      </c>
      <c r="H33" s="307">
        <v>538.79999999999995</v>
      </c>
      <c r="I33" s="307">
        <v>490.05</v>
      </c>
      <c r="J33" s="307">
        <v>453.92</v>
      </c>
      <c r="K33" s="307">
        <v>4880.32</v>
      </c>
      <c r="L33" s="307">
        <v>4896.7488000000003</v>
      </c>
      <c r="M33" s="308">
        <v>4985.1744000000008</v>
      </c>
      <c r="O33" s="49"/>
      <c r="P33" s="49"/>
      <c r="S33" s="49"/>
      <c r="T33" s="49"/>
      <c r="W33" s="49"/>
      <c r="X33" s="49"/>
      <c r="AA33" s="49"/>
      <c r="AB33" s="49"/>
    </row>
    <row r="34" spans="1:28">
      <c r="A34" s="306" t="s">
        <v>104</v>
      </c>
      <c r="B34" s="307">
        <v>75</v>
      </c>
      <c r="C34" s="307">
        <v>81.599999999999994</v>
      </c>
      <c r="D34" s="307">
        <v>73.400000000000006</v>
      </c>
      <c r="E34" s="307" t="s">
        <v>155</v>
      </c>
      <c r="F34" s="307" t="s">
        <v>155</v>
      </c>
      <c r="G34" s="307" t="s">
        <v>155</v>
      </c>
      <c r="H34" s="307">
        <v>364.96499999999997</v>
      </c>
      <c r="I34" s="307">
        <v>292.80000000000007</v>
      </c>
      <c r="J34" s="307">
        <v>292.8</v>
      </c>
      <c r="K34" s="307">
        <v>547.447</v>
      </c>
      <c r="L34" s="307">
        <v>439.2000000000001</v>
      </c>
      <c r="M34" s="308">
        <v>439.2</v>
      </c>
      <c r="O34" s="49"/>
      <c r="P34" s="49"/>
      <c r="S34" s="49"/>
      <c r="T34" s="49"/>
      <c r="W34" s="49"/>
      <c r="X34" s="49"/>
      <c r="AA34" s="49"/>
      <c r="AB34" s="49"/>
    </row>
    <row r="35" spans="1:28">
      <c r="A35" s="306" t="s">
        <v>105</v>
      </c>
      <c r="B35" s="307">
        <v>119.5</v>
      </c>
      <c r="C35" s="307">
        <v>108</v>
      </c>
      <c r="D35" s="307">
        <v>85.3</v>
      </c>
      <c r="E35" s="307" t="s">
        <v>155</v>
      </c>
      <c r="F35" s="307" t="s">
        <v>155</v>
      </c>
      <c r="G35" s="307" t="s">
        <v>155</v>
      </c>
      <c r="H35" s="307">
        <v>5.0999999999999996</v>
      </c>
      <c r="I35" s="307">
        <v>5.0999999999999996</v>
      </c>
      <c r="J35" s="307">
        <v>5</v>
      </c>
      <c r="K35" s="307">
        <v>530</v>
      </c>
      <c r="L35" s="307">
        <v>540</v>
      </c>
      <c r="M35" s="308">
        <v>400</v>
      </c>
      <c r="O35" s="49"/>
      <c r="P35" s="49"/>
      <c r="S35" s="49"/>
      <c r="T35" s="49"/>
      <c r="W35" s="49"/>
      <c r="X35" s="49"/>
      <c r="AA35" s="49"/>
      <c r="AB35" s="49"/>
    </row>
    <row r="36" spans="1:28">
      <c r="A36" s="306" t="s">
        <v>106</v>
      </c>
      <c r="B36" s="307">
        <v>8230</v>
      </c>
      <c r="C36" s="307">
        <v>7494.3680000000004</v>
      </c>
      <c r="D36" s="307">
        <v>7734.3940000000002</v>
      </c>
      <c r="E36" s="307" t="s">
        <v>155</v>
      </c>
      <c r="F36" s="307" t="s">
        <v>155</v>
      </c>
      <c r="G36" s="307" t="s">
        <v>155</v>
      </c>
      <c r="H36" s="307">
        <v>558</v>
      </c>
      <c r="I36" s="307">
        <v>284.2</v>
      </c>
      <c r="J36" s="307">
        <v>211.28</v>
      </c>
      <c r="K36" s="307">
        <v>372</v>
      </c>
      <c r="L36" s="307">
        <v>426.3</v>
      </c>
      <c r="M36" s="308">
        <v>316.92</v>
      </c>
      <c r="O36" s="49"/>
      <c r="P36" s="49"/>
      <c r="S36" s="49"/>
      <c r="T36" s="49"/>
      <c r="W36" s="49"/>
      <c r="X36" s="49"/>
      <c r="AA36" s="49"/>
      <c r="AB36" s="49"/>
    </row>
    <row r="37" spans="1:28">
      <c r="A37" s="310" t="s">
        <v>107</v>
      </c>
      <c r="B37" s="311">
        <v>9817.5</v>
      </c>
      <c r="C37" s="311">
        <v>9192.0930000000008</v>
      </c>
      <c r="D37" s="311">
        <v>9284.7189999999991</v>
      </c>
      <c r="E37" s="311" t="s">
        <v>464</v>
      </c>
      <c r="F37" s="311" t="s">
        <v>464</v>
      </c>
      <c r="G37" s="311" t="s">
        <v>464</v>
      </c>
      <c r="H37" s="311">
        <v>1466.865</v>
      </c>
      <c r="I37" s="311">
        <v>1072.1500000000001</v>
      </c>
      <c r="J37" s="311">
        <v>963</v>
      </c>
      <c r="K37" s="311">
        <v>6329.7669999999998</v>
      </c>
      <c r="L37" s="311">
        <v>6302.2488000000003</v>
      </c>
      <c r="M37" s="312">
        <v>6141.2944000000007</v>
      </c>
      <c r="O37" s="49"/>
      <c r="P37" s="49"/>
      <c r="S37" s="49"/>
      <c r="T37" s="49"/>
      <c r="W37" s="49"/>
      <c r="X37" s="49"/>
      <c r="AA37" s="49"/>
      <c r="AB37" s="49"/>
    </row>
    <row r="38" spans="1:28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8"/>
      <c r="P38" s="49"/>
      <c r="S38" s="49"/>
      <c r="T38" s="49"/>
      <c r="W38" s="49"/>
      <c r="X38" s="49"/>
      <c r="AA38" s="49"/>
      <c r="AB38" s="49"/>
    </row>
    <row r="39" spans="1:28" s="14" customFormat="1">
      <c r="A39" s="310" t="s">
        <v>108</v>
      </c>
      <c r="B39" s="311">
        <v>386.6</v>
      </c>
      <c r="C39" s="311">
        <v>760</v>
      </c>
      <c r="D39" s="311">
        <v>737.2</v>
      </c>
      <c r="E39" s="311" t="s">
        <v>464</v>
      </c>
      <c r="F39" s="311" t="s">
        <v>464</v>
      </c>
      <c r="G39" s="311" t="s">
        <v>464</v>
      </c>
      <c r="H39" s="311">
        <v>963.3</v>
      </c>
      <c r="I39" s="311">
        <v>450</v>
      </c>
      <c r="J39" s="311">
        <v>512</v>
      </c>
      <c r="K39" s="311">
        <v>710</v>
      </c>
      <c r="L39" s="311">
        <v>790</v>
      </c>
      <c r="M39" s="312">
        <v>698.8</v>
      </c>
      <c r="O39" s="16"/>
      <c r="P39" s="16"/>
      <c r="S39" s="16"/>
      <c r="T39" s="16"/>
      <c r="W39" s="16"/>
      <c r="X39" s="16"/>
      <c r="AA39" s="16"/>
      <c r="AB39" s="16"/>
    </row>
    <row r="40" spans="1:28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8"/>
      <c r="P40" s="49"/>
      <c r="T40" s="49"/>
      <c r="W40" s="49"/>
      <c r="X40" s="49"/>
      <c r="AA40" s="49"/>
      <c r="AB40" s="49"/>
    </row>
    <row r="41" spans="1:28">
      <c r="A41" s="306" t="s">
        <v>220</v>
      </c>
      <c r="B41" s="307" t="s">
        <v>155</v>
      </c>
      <c r="C41" s="307" t="s">
        <v>155</v>
      </c>
      <c r="D41" s="307">
        <v>4.0999999999999996</v>
      </c>
      <c r="E41" s="307" t="s">
        <v>155</v>
      </c>
      <c r="F41" s="307" t="s">
        <v>155</v>
      </c>
      <c r="G41" s="307" t="s">
        <v>155</v>
      </c>
      <c r="H41" s="307">
        <v>14.56</v>
      </c>
      <c r="I41" s="307">
        <v>13.81</v>
      </c>
      <c r="J41" s="307">
        <v>8.0299999999999994</v>
      </c>
      <c r="K41" s="307">
        <v>536.85</v>
      </c>
      <c r="L41" s="307">
        <v>550.51</v>
      </c>
      <c r="M41" s="308">
        <v>595.08000000000004</v>
      </c>
      <c r="O41" s="49"/>
      <c r="P41" s="49"/>
      <c r="S41" s="49"/>
      <c r="T41" s="49"/>
      <c r="W41" s="49"/>
      <c r="X41" s="49"/>
      <c r="AA41" s="49"/>
      <c r="AB41" s="49"/>
    </row>
    <row r="42" spans="1:28">
      <c r="A42" s="306" t="s">
        <v>109</v>
      </c>
      <c r="B42" s="307">
        <v>496</v>
      </c>
      <c r="C42" s="307">
        <v>438</v>
      </c>
      <c r="D42" s="307">
        <v>270</v>
      </c>
      <c r="E42" s="307" t="s">
        <v>155</v>
      </c>
      <c r="F42" s="307" t="s">
        <v>155</v>
      </c>
      <c r="G42" s="307" t="s">
        <v>155</v>
      </c>
      <c r="H42" s="307" t="s">
        <v>155</v>
      </c>
      <c r="I42" s="307" t="s">
        <v>155</v>
      </c>
      <c r="J42" s="307" t="s">
        <v>155</v>
      </c>
      <c r="K42" s="307">
        <v>130.5</v>
      </c>
      <c r="L42" s="307">
        <v>130.5</v>
      </c>
      <c r="M42" s="308">
        <v>137.69999999999999</v>
      </c>
      <c r="O42" s="49"/>
      <c r="P42" s="49"/>
      <c r="S42" s="49"/>
      <c r="T42" s="49"/>
      <c r="W42" s="49"/>
      <c r="X42" s="49"/>
      <c r="AA42" s="49"/>
      <c r="AB42" s="49"/>
    </row>
    <row r="43" spans="1:28">
      <c r="A43" s="306" t="s">
        <v>110</v>
      </c>
      <c r="B43" s="307">
        <v>230</v>
      </c>
      <c r="C43" s="307">
        <v>312.3</v>
      </c>
      <c r="D43" s="307">
        <v>408.01</v>
      </c>
      <c r="E43" s="307" t="s">
        <v>155</v>
      </c>
      <c r="F43" s="307" t="s">
        <v>155</v>
      </c>
      <c r="G43" s="307" t="s">
        <v>155</v>
      </c>
      <c r="H43" s="307" t="s">
        <v>155</v>
      </c>
      <c r="I43" s="307" t="s">
        <v>155</v>
      </c>
      <c r="J43" s="307" t="s">
        <v>155</v>
      </c>
      <c r="K43" s="307">
        <v>1126.5</v>
      </c>
      <c r="L43" s="307">
        <v>257.3</v>
      </c>
      <c r="M43" s="308">
        <v>230.3</v>
      </c>
      <c r="O43" s="49"/>
      <c r="P43" s="49"/>
      <c r="S43" s="49"/>
      <c r="T43" s="49"/>
      <c r="W43" s="49"/>
      <c r="X43" s="49"/>
      <c r="AA43" s="49"/>
      <c r="AB43" s="49"/>
    </row>
    <row r="44" spans="1:28">
      <c r="A44" s="306" t="s">
        <v>111</v>
      </c>
      <c r="B44" s="307" t="s">
        <v>155</v>
      </c>
      <c r="C44" s="307" t="s">
        <v>155</v>
      </c>
      <c r="D44" s="307" t="s">
        <v>155</v>
      </c>
      <c r="E44" s="307" t="s">
        <v>155</v>
      </c>
      <c r="F44" s="307" t="s">
        <v>155</v>
      </c>
      <c r="G44" s="307" t="s">
        <v>155</v>
      </c>
      <c r="H44" s="307" t="s">
        <v>155</v>
      </c>
      <c r="I44" s="307" t="s">
        <v>155</v>
      </c>
      <c r="J44" s="307" t="s">
        <v>155</v>
      </c>
      <c r="K44" s="307">
        <v>232.875</v>
      </c>
      <c r="L44" s="307">
        <v>242.8</v>
      </c>
      <c r="M44" s="308">
        <v>242.84800000000001</v>
      </c>
      <c r="O44" s="49"/>
      <c r="P44" s="49"/>
      <c r="S44" s="49"/>
      <c r="T44" s="49"/>
      <c r="W44" s="49"/>
      <c r="X44" s="49"/>
      <c r="AA44" s="49"/>
      <c r="AB44" s="49"/>
    </row>
    <row r="45" spans="1:28">
      <c r="A45" s="306" t="s">
        <v>112</v>
      </c>
      <c r="B45" s="307">
        <v>40</v>
      </c>
      <c r="C45" s="307">
        <v>39</v>
      </c>
      <c r="D45" s="307">
        <v>270</v>
      </c>
      <c r="E45" s="307" t="s">
        <v>155</v>
      </c>
      <c r="F45" s="307" t="s">
        <v>155</v>
      </c>
      <c r="G45" s="307" t="s">
        <v>155</v>
      </c>
      <c r="H45" s="307">
        <v>30</v>
      </c>
      <c r="I45" s="307">
        <v>30</v>
      </c>
      <c r="J45" s="307">
        <v>32</v>
      </c>
      <c r="K45" s="307">
        <v>109</v>
      </c>
      <c r="L45" s="307">
        <v>112.6</v>
      </c>
      <c r="M45" s="308">
        <v>90.45</v>
      </c>
      <c r="O45" s="49"/>
      <c r="P45" s="49"/>
      <c r="S45" s="49"/>
      <c r="T45" s="49"/>
      <c r="W45" s="49"/>
      <c r="X45" s="49"/>
      <c r="AA45" s="49"/>
      <c r="AB45" s="49"/>
    </row>
    <row r="46" spans="1:28">
      <c r="A46" s="306" t="s">
        <v>113</v>
      </c>
      <c r="B46" s="307">
        <v>190</v>
      </c>
      <c r="C46" s="307">
        <v>240</v>
      </c>
      <c r="D46" s="307">
        <v>260</v>
      </c>
      <c r="E46" s="307" t="s">
        <v>155</v>
      </c>
      <c r="F46" s="307" t="s">
        <v>155</v>
      </c>
      <c r="G46" s="307" t="s">
        <v>155</v>
      </c>
      <c r="H46" s="307">
        <v>530</v>
      </c>
      <c r="I46" s="307">
        <v>430</v>
      </c>
      <c r="J46" s="307">
        <v>390</v>
      </c>
      <c r="K46" s="307">
        <v>90</v>
      </c>
      <c r="L46" s="307">
        <v>90</v>
      </c>
      <c r="M46" s="308">
        <v>90</v>
      </c>
      <c r="O46" s="49"/>
      <c r="P46" s="49"/>
      <c r="S46" s="49"/>
      <c r="T46" s="49"/>
      <c r="W46" s="49"/>
      <c r="X46" s="49"/>
      <c r="AA46" s="49"/>
      <c r="AB46" s="49"/>
    </row>
    <row r="47" spans="1:28">
      <c r="A47" s="306" t="s">
        <v>114</v>
      </c>
      <c r="B47" s="307">
        <v>710</v>
      </c>
      <c r="C47" s="307">
        <v>460</v>
      </c>
      <c r="D47" s="307">
        <v>460</v>
      </c>
      <c r="E47" s="307" t="s">
        <v>155</v>
      </c>
      <c r="F47" s="307" t="s">
        <v>155</v>
      </c>
      <c r="G47" s="307" t="s">
        <v>155</v>
      </c>
      <c r="H47" s="307">
        <v>90</v>
      </c>
      <c r="I47" s="307">
        <v>140</v>
      </c>
      <c r="J47" s="307">
        <v>70</v>
      </c>
      <c r="K47" s="307">
        <v>180.5</v>
      </c>
      <c r="L47" s="307">
        <v>37.200000000000003</v>
      </c>
      <c r="M47" s="308">
        <v>17.2</v>
      </c>
      <c r="O47" s="49"/>
      <c r="P47" s="49"/>
      <c r="S47" s="49"/>
      <c r="T47" s="49"/>
      <c r="W47" s="49"/>
      <c r="X47" s="49"/>
      <c r="AA47" s="49"/>
      <c r="AB47" s="49"/>
    </row>
    <row r="48" spans="1:28">
      <c r="A48" s="306" t="s">
        <v>115</v>
      </c>
      <c r="B48" s="307">
        <v>525</v>
      </c>
      <c r="C48" s="307">
        <v>525</v>
      </c>
      <c r="D48" s="307">
        <v>1050</v>
      </c>
      <c r="E48" s="307" t="s">
        <v>155</v>
      </c>
      <c r="F48" s="307" t="s">
        <v>155</v>
      </c>
      <c r="G48" s="307" t="s">
        <v>155</v>
      </c>
      <c r="H48" s="307" t="s">
        <v>155</v>
      </c>
      <c r="I48" s="307" t="s">
        <v>155</v>
      </c>
      <c r="J48" s="307" t="s">
        <v>155</v>
      </c>
      <c r="K48" s="307">
        <v>231.84</v>
      </c>
      <c r="L48" s="307">
        <v>221.84</v>
      </c>
      <c r="M48" s="308">
        <v>221.84</v>
      </c>
      <c r="O48" s="49"/>
      <c r="P48" s="49"/>
      <c r="S48" s="49"/>
      <c r="T48" s="49"/>
      <c r="W48" s="49"/>
      <c r="X48" s="49"/>
      <c r="AA48" s="49"/>
      <c r="AB48" s="49"/>
    </row>
    <row r="49" spans="1:28">
      <c r="A49" s="306" t="s">
        <v>116</v>
      </c>
      <c r="B49" s="307" t="s">
        <v>155</v>
      </c>
      <c r="C49" s="307" t="s">
        <v>155</v>
      </c>
      <c r="D49" s="307" t="s">
        <v>155</v>
      </c>
      <c r="E49" s="307" t="s">
        <v>155</v>
      </c>
      <c r="F49" s="307" t="s">
        <v>155</v>
      </c>
      <c r="G49" s="307" t="s">
        <v>155</v>
      </c>
      <c r="H49" s="307" t="s">
        <v>155</v>
      </c>
      <c r="I49" s="307" t="s">
        <v>155</v>
      </c>
      <c r="J49" s="307" t="s">
        <v>155</v>
      </c>
      <c r="K49" s="307">
        <v>320</v>
      </c>
      <c r="L49" s="307">
        <v>310</v>
      </c>
      <c r="M49" s="308">
        <v>320</v>
      </c>
      <c r="O49" s="49"/>
      <c r="P49" s="49"/>
      <c r="S49" s="49"/>
      <c r="T49" s="49"/>
      <c r="W49" s="49"/>
      <c r="X49" s="49"/>
      <c r="AA49" s="49"/>
      <c r="AB49" s="49"/>
    </row>
    <row r="50" spans="1:28">
      <c r="A50" s="310" t="s">
        <v>205</v>
      </c>
      <c r="B50" s="311">
        <v>2191</v>
      </c>
      <c r="C50" s="311">
        <v>2014.3</v>
      </c>
      <c r="D50" s="311">
        <v>2722.11</v>
      </c>
      <c r="E50" s="311" t="s">
        <v>464</v>
      </c>
      <c r="F50" s="311" t="s">
        <v>464</v>
      </c>
      <c r="G50" s="311" t="s">
        <v>464</v>
      </c>
      <c r="H50" s="311">
        <v>664.56</v>
      </c>
      <c r="I50" s="311">
        <v>613.80999999999995</v>
      </c>
      <c r="J50" s="311">
        <v>500.03</v>
      </c>
      <c r="K50" s="311">
        <v>2958.0650000000001</v>
      </c>
      <c r="L50" s="311">
        <v>1952.75</v>
      </c>
      <c r="M50" s="312">
        <v>1945.4179999999999</v>
      </c>
      <c r="O50" s="49"/>
      <c r="P50" s="49"/>
      <c r="S50" s="49"/>
      <c r="T50" s="49"/>
      <c r="W50" s="49"/>
      <c r="X50" s="49"/>
      <c r="AA50" s="49"/>
      <c r="AB50" s="49"/>
    </row>
    <row r="51" spans="1:28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8"/>
      <c r="P51" s="49"/>
      <c r="S51" s="49"/>
      <c r="T51" s="49"/>
      <c r="W51" s="49"/>
      <c r="X51" s="49"/>
      <c r="AA51" s="49"/>
      <c r="AB51" s="49"/>
    </row>
    <row r="52" spans="1:28" s="14" customFormat="1">
      <c r="A52" s="310" t="s">
        <v>117</v>
      </c>
      <c r="B52" s="311">
        <v>3130</v>
      </c>
      <c r="C52" s="311">
        <v>3240</v>
      </c>
      <c r="D52" s="311">
        <v>2140</v>
      </c>
      <c r="E52" s="311" t="s">
        <v>464</v>
      </c>
      <c r="F52" s="311" t="s">
        <v>464</v>
      </c>
      <c r="G52" s="311" t="s">
        <v>464</v>
      </c>
      <c r="H52" s="311">
        <v>450</v>
      </c>
      <c r="I52" s="311" t="s">
        <v>464</v>
      </c>
      <c r="J52" s="311" t="s">
        <v>464</v>
      </c>
      <c r="K52" s="311">
        <v>924</v>
      </c>
      <c r="L52" s="311">
        <v>924</v>
      </c>
      <c r="M52" s="312">
        <v>1060</v>
      </c>
      <c r="O52" s="16"/>
      <c r="P52" s="16"/>
      <c r="S52" s="16"/>
      <c r="T52" s="16"/>
      <c r="W52" s="16"/>
      <c r="X52" s="16"/>
      <c r="AA52" s="16"/>
      <c r="AB52" s="16"/>
    </row>
    <row r="53" spans="1:28">
      <c r="A53" s="306"/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8"/>
      <c r="P53" s="49"/>
      <c r="S53" s="49"/>
      <c r="T53" s="49"/>
      <c r="W53" s="49"/>
      <c r="X53" s="49"/>
      <c r="AA53" s="49"/>
      <c r="AB53" s="49"/>
    </row>
    <row r="54" spans="1:28">
      <c r="A54" s="306" t="s">
        <v>118</v>
      </c>
      <c r="B54" s="307">
        <v>220</v>
      </c>
      <c r="C54" s="307">
        <v>300</v>
      </c>
      <c r="D54" s="307">
        <v>400</v>
      </c>
      <c r="E54" s="307" t="s">
        <v>155</v>
      </c>
      <c r="F54" s="307" t="s">
        <v>155</v>
      </c>
      <c r="G54" s="307" t="s">
        <v>155</v>
      </c>
      <c r="H54" s="307">
        <v>70</v>
      </c>
      <c r="I54" s="307">
        <v>930</v>
      </c>
      <c r="J54" s="307">
        <v>2500</v>
      </c>
      <c r="K54" s="307">
        <v>800</v>
      </c>
      <c r="L54" s="307">
        <v>850</v>
      </c>
      <c r="M54" s="308">
        <v>880</v>
      </c>
      <c r="O54" s="49"/>
      <c r="P54" s="49"/>
      <c r="S54" s="49"/>
      <c r="T54" s="49"/>
      <c r="W54" s="49"/>
      <c r="X54" s="49"/>
      <c r="AA54" s="49"/>
      <c r="AB54" s="49"/>
    </row>
    <row r="55" spans="1:28">
      <c r="A55" s="306" t="s">
        <v>119</v>
      </c>
      <c r="B55" s="307">
        <v>77720</v>
      </c>
      <c r="C55" s="307">
        <v>78160</v>
      </c>
      <c r="D55" s="307">
        <v>73700</v>
      </c>
      <c r="E55" s="307" t="s">
        <v>155</v>
      </c>
      <c r="F55" s="307" t="s">
        <v>155</v>
      </c>
      <c r="G55" s="307" t="s">
        <v>155</v>
      </c>
      <c r="H55" s="307">
        <v>42.5</v>
      </c>
      <c r="I55" s="307">
        <v>42.5</v>
      </c>
      <c r="J55" s="307">
        <v>41</v>
      </c>
      <c r="K55" s="307">
        <v>168</v>
      </c>
      <c r="L55" s="307">
        <v>168</v>
      </c>
      <c r="M55" s="308">
        <v>168</v>
      </c>
      <c r="O55" s="49"/>
      <c r="P55" s="49"/>
      <c r="S55" s="49"/>
      <c r="T55" s="49"/>
      <c r="W55" s="49"/>
      <c r="X55" s="49"/>
      <c r="AA55" s="49"/>
      <c r="AB55" s="49"/>
    </row>
    <row r="56" spans="1:28">
      <c r="A56" s="306" t="s">
        <v>415</v>
      </c>
      <c r="B56" s="307">
        <v>39.9</v>
      </c>
      <c r="C56" s="307">
        <v>45.2</v>
      </c>
      <c r="D56" s="307">
        <v>49.25</v>
      </c>
      <c r="E56" s="307" t="s">
        <v>155</v>
      </c>
      <c r="F56" s="307" t="s">
        <v>155</v>
      </c>
      <c r="G56" s="307" t="s">
        <v>155</v>
      </c>
      <c r="H56" s="307">
        <v>21.7</v>
      </c>
      <c r="I56" s="307">
        <v>22.9</v>
      </c>
      <c r="J56" s="307">
        <v>25.1</v>
      </c>
      <c r="K56" s="307">
        <v>33.85</v>
      </c>
      <c r="L56" s="307">
        <v>39.25</v>
      </c>
      <c r="M56" s="308">
        <v>43.7</v>
      </c>
      <c r="O56" s="49"/>
      <c r="P56" s="49"/>
      <c r="S56" s="49"/>
      <c r="T56" s="49"/>
      <c r="W56" s="49"/>
      <c r="X56" s="49"/>
      <c r="AA56" s="49"/>
      <c r="AB56" s="49"/>
    </row>
    <row r="57" spans="1:28">
      <c r="A57" s="306" t="s">
        <v>121</v>
      </c>
      <c r="B57" s="307">
        <v>6.1</v>
      </c>
      <c r="C57" s="307">
        <v>10</v>
      </c>
      <c r="D57" s="307">
        <v>10</v>
      </c>
      <c r="E57" s="307" t="s">
        <v>155</v>
      </c>
      <c r="F57" s="307" t="s">
        <v>155</v>
      </c>
      <c r="G57" s="307" t="s">
        <v>155</v>
      </c>
      <c r="H57" s="307">
        <v>10.08</v>
      </c>
      <c r="I57" s="307">
        <v>14</v>
      </c>
      <c r="J57" s="307">
        <v>14</v>
      </c>
      <c r="K57" s="307">
        <v>4.83</v>
      </c>
      <c r="L57" s="307">
        <v>5.0999999999999996</v>
      </c>
      <c r="M57" s="308">
        <v>5.0999999999999996</v>
      </c>
      <c r="O57" s="49"/>
      <c r="P57" s="49"/>
      <c r="S57" s="49"/>
      <c r="T57" s="49"/>
      <c r="W57" s="49"/>
      <c r="X57" s="49"/>
      <c r="AA57" s="49"/>
      <c r="AB57" s="49"/>
    </row>
    <row r="58" spans="1:28">
      <c r="A58" s="306" t="s">
        <v>122</v>
      </c>
      <c r="B58" s="307">
        <v>4893.92</v>
      </c>
      <c r="C58" s="307">
        <v>7327.6</v>
      </c>
      <c r="D58" s="307">
        <v>5403.1</v>
      </c>
      <c r="E58" s="307" t="s">
        <v>155</v>
      </c>
      <c r="F58" s="307" t="s">
        <v>155</v>
      </c>
      <c r="G58" s="307" t="s">
        <v>155</v>
      </c>
      <c r="H58" s="307">
        <v>41.811</v>
      </c>
      <c r="I58" s="307">
        <v>44</v>
      </c>
      <c r="J58" s="307">
        <v>440</v>
      </c>
      <c r="K58" s="307">
        <v>329.38200000000001</v>
      </c>
      <c r="L58" s="307">
        <v>268.23599999999999</v>
      </c>
      <c r="M58" s="308">
        <v>192.78700000000001</v>
      </c>
      <c r="O58" s="49"/>
      <c r="P58" s="49"/>
      <c r="S58" s="49"/>
      <c r="T58" s="49"/>
      <c r="W58" s="49"/>
      <c r="X58" s="49"/>
      <c r="AA58" s="49"/>
      <c r="AB58" s="49"/>
    </row>
    <row r="59" spans="1:28">
      <c r="A59" s="310" t="s">
        <v>123</v>
      </c>
      <c r="B59" s="311">
        <v>82879.92</v>
      </c>
      <c r="C59" s="311">
        <v>85842.8</v>
      </c>
      <c r="D59" s="311">
        <v>79562.350000000006</v>
      </c>
      <c r="E59" s="311" t="s">
        <v>464</v>
      </c>
      <c r="F59" s="311" t="s">
        <v>464</v>
      </c>
      <c r="G59" s="311" t="s">
        <v>464</v>
      </c>
      <c r="H59" s="311">
        <v>186.09100000000001</v>
      </c>
      <c r="I59" s="311">
        <v>1053.4000000000001</v>
      </c>
      <c r="J59" s="311">
        <v>3020.1</v>
      </c>
      <c r="K59" s="311">
        <v>1336.0619999999999</v>
      </c>
      <c r="L59" s="311">
        <v>1330.586</v>
      </c>
      <c r="M59" s="312">
        <v>1289.587</v>
      </c>
      <c r="O59" s="49"/>
      <c r="P59" s="49"/>
      <c r="S59" s="49"/>
      <c r="T59" s="49"/>
      <c r="W59" s="49"/>
      <c r="X59" s="49"/>
      <c r="AA59" s="49"/>
      <c r="AB59" s="49"/>
    </row>
    <row r="60" spans="1:28">
      <c r="A60" s="306"/>
      <c r="B60" s="307"/>
      <c r="C60" s="307"/>
      <c r="D60" s="307"/>
      <c r="E60" s="307"/>
      <c r="F60" s="307"/>
      <c r="G60" s="307"/>
      <c r="H60" s="307"/>
      <c r="I60" s="307"/>
      <c r="J60" s="307"/>
      <c r="K60" s="307"/>
      <c r="L60" s="307"/>
      <c r="M60" s="308"/>
      <c r="P60" s="49"/>
      <c r="S60" s="49"/>
      <c r="T60" s="49"/>
      <c r="W60" s="49"/>
      <c r="X60" s="49"/>
      <c r="AA60" s="49"/>
      <c r="AB60" s="49"/>
    </row>
    <row r="61" spans="1:28">
      <c r="A61" s="306" t="s">
        <v>124</v>
      </c>
      <c r="B61" s="307">
        <v>15100</v>
      </c>
      <c r="C61" s="307">
        <v>14461.8</v>
      </c>
      <c r="D61" s="307">
        <v>13105.915999999999</v>
      </c>
      <c r="E61" s="307" t="s">
        <v>155</v>
      </c>
      <c r="F61" s="307" t="s">
        <v>155</v>
      </c>
      <c r="G61" s="307" t="s">
        <v>155</v>
      </c>
      <c r="H61" s="307">
        <v>8660</v>
      </c>
      <c r="I61" s="307">
        <v>8175.2</v>
      </c>
      <c r="J61" s="307">
        <v>7224.9440000000004</v>
      </c>
      <c r="K61" s="307">
        <v>25560</v>
      </c>
      <c r="L61" s="307">
        <v>25184</v>
      </c>
      <c r="M61" s="308">
        <v>25383.84</v>
      </c>
      <c r="O61" s="49"/>
      <c r="P61" s="49"/>
      <c r="S61" s="49"/>
      <c r="T61" s="49"/>
      <c r="W61" s="49"/>
      <c r="X61" s="49"/>
      <c r="AA61" s="49"/>
      <c r="AB61" s="49"/>
    </row>
    <row r="62" spans="1:28">
      <c r="A62" s="306" t="s">
        <v>125</v>
      </c>
      <c r="B62" s="307">
        <v>14950</v>
      </c>
      <c r="C62" s="307">
        <v>15290</v>
      </c>
      <c r="D62" s="307">
        <v>12870</v>
      </c>
      <c r="E62" s="307" t="s">
        <v>155</v>
      </c>
      <c r="F62" s="307" t="s">
        <v>155</v>
      </c>
      <c r="G62" s="307" t="s">
        <v>155</v>
      </c>
      <c r="H62" s="307">
        <v>5750</v>
      </c>
      <c r="I62" s="307">
        <v>6020</v>
      </c>
      <c r="J62" s="307">
        <v>6850</v>
      </c>
      <c r="K62" s="307">
        <v>5460</v>
      </c>
      <c r="L62" s="307">
        <v>5500</v>
      </c>
      <c r="M62" s="308">
        <v>7410</v>
      </c>
      <c r="O62" s="49"/>
      <c r="P62" s="49"/>
      <c r="S62" s="49"/>
      <c r="T62" s="49"/>
      <c r="W62" s="49"/>
      <c r="X62" s="49"/>
      <c r="AA62" s="49"/>
      <c r="AB62" s="49"/>
    </row>
    <row r="63" spans="1:28">
      <c r="A63" s="306" t="s">
        <v>126</v>
      </c>
      <c r="B63" s="307">
        <v>16236.226000000001</v>
      </c>
      <c r="C63" s="307">
        <v>16746.099999999999</v>
      </c>
      <c r="D63" s="307">
        <v>16966.099999999999</v>
      </c>
      <c r="E63" s="307" t="s">
        <v>155</v>
      </c>
      <c r="F63" s="307" t="s">
        <v>155</v>
      </c>
      <c r="G63" s="307" t="s">
        <v>155</v>
      </c>
      <c r="H63" s="307">
        <v>6520.5540000000001</v>
      </c>
      <c r="I63" s="307">
        <v>6838</v>
      </c>
      <c r="J63" s="307">
        <v>6862</v>
      </c>
      <c r="K63" s="307">
        <v>5570</v>
      </c>
      <c r="L63" s="307">
        <v>5865.3</v>
      </c>
      <c r="M63" s="308">
        <v>6383.7439999999997</v>
      </c>
      <c r="O63" s="49"/>
      <c r="P63" s="49"/>
      <c r="S63" s="49"/>
      <c r="T63" s="49"/>
      <c r="W63" s="49"/>
      <c r="X63" s="49"/>
      <c r="AA63" s="49"/>
      <c r="AB63" s="49"/>
    </row>
    <row r="64" spans="1:28">
      <c r="A64" s="310" t="s">
        <v>127</v>
      </c>
      <c r="B64" s="311">
        <v>46286.226000000002</v>
      </c>
      <c r="C64" s="311">
        <v>46497.9</v>
      </c>
      <c r="D64" s="311">
        <v>42942.016000000003</v>
      </c>
      <c r="E64" s="311" t="s">
        <v>155</v>
      </c>
      <c r="F64" s="311" t="s">
        <v>155</v>
      </c>
      <c r="G64" s="311" t="s">
        <v>155</v>
      </c>
      <c r="H64" s="311">
        <v>20930.554</v>
      </c>
      <c r="I64" s="311">
        <v>21033.200000000001</v>
      </c>
      <c r="J64" s="311">
        <v>20936.944</v>
      </c>
      <c r="K64" s="311">
        <v>36590</v>
      </c>
      <c r="L64" s="311">
        <v>36549.300000000003</v>
      </c>
      <c r="M64" s="312">
        <v>39177.584000000003</v>
      </c>
      <c r="O64" s="49"/>
      <c r="P64" s="49"/>
      <c r="S64" s="49"/>
      <c r="T64" s="49"/>
      <c r="W64" s="49"/>
      <c r="X64" s="49"/>
      <c r="AA64" s="49"/>
      <c r="AB64" s="49"/>
    </row>
    <row r="65" spans="1:28">
      <c r="A65" s="306"/>
      <c r="B65" s="307"/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8"/>
      <c r="P65" s="49"/>
      <c r="S65" s="49"/>
      <c r="T65" s="49"/>
      <c r="W65" s="49"/>
      <c r="X65" s="49"/>
      <c r="AA65" s="49"/>
      <c r="AB65" s="49"/>
    </row>
    <row r="66" spans="1:28" s="14" customFormat="1">
      <c r="A66" s="310" t="s">
        <v>128</v>
      </c>
      <c r="B66" s="311">
        <v>143840</v>
      </c>
      <c r="C66" s="311">
        <v>167950</v>
      </c>
      <c r="D66" s="311">
        <v>183540</v>
      </c>
      <c r="E66" s="311" t="s">
        <v>464</v>
      </c>
      <c r="F66" s="311" t="s">
        <v>464</v>
      </c>
      <c r="G66" s="311" t="s">
        <v>464</v>
      </c>
      <c r="H66" s="311" t="s">
        <v>464</v>
      </c>
      <c r="I66" s="311" t="s">
        <v>464</v>
      </c>
      <c r="J66" s="311" t="s">
        <v>464</v>
      </c>
      <c r="K66" s="311">
        <v>75265.505000000005</v>
      </c>
      <c r="L66" s="311">
        <v>72364.202000000005</v>
      </c>
      <c r="M66" s="312">
        <v>76094.243000000002</v>
      </c>
      <c r="O66" s="16"/>
      <c r="P66" s="16"/>
      <c r="S66" s="16"/>
      <c r="T66" s="16"/>
      <c r="W66" s="16"/>
      <c r="X66" s="16"/>
      <c r="AA66" s="16"/>
      <c r="AB66" s="16"/>
    </row>
    <row r="67" spans="1:28">
      <c r="A67" s="306"/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8"/>
      <c r="P67" s="49"/>
      <c r="S67" s="49"/>
      <c r="T67" s="49"/>
      <c r="W67" s="49"/>
      <c r="X67" s="49"/>
      <c r="AA67" s="49"/>
      <c r="AB67" s="49"/>
    </row>
    <row r="68" spans="1:28">
      <c r="A68" s="306" t="s">
        <v>129</v>
      </c>
      <c r="B68" s="307">
        <v>6540</v>
      </c>
      <c r="C68" s="307">
        <v>4890</v>
      </c>
      <c r="D68" s="307">
        <v>3930</v>
      </c>
      <c r="E68" s="307" t="s">
        <v>155</v>
      </c>
      <c r="F68" s="307" t="s">
        <v>155</v>
      </c>
      <c r="G68" s="307" t="s">
        <v>155</v>
      </c>
      <c r="H68" s="307">
        <v>20</v>
      </c>
      <c r="I68" s="307">
        <v>20</v>
      </c>
      <c r="J68" s="307">
        <v>20</v>
      </c>
      <c r="K68" s="307">
        <v>1265.0250000000001</v>
      </c>
      <c r="L68" s="307">
        <v>1803.886</v>
      </c>
      <c r="M68" s="308">
        <v>1695.7270000000001</v>
      </c>
      <c r="O68" s="49"/>
      <c r="P68" s="49"/>
      <c r="S68" s="49"/>
      <c r="T68" s="49"/>
      <c r="W68" s="49"/>
      <c r="X68" s="49"/>
      <c r="AA68" s="49"/>
      <c r="AB68" s="49"/>
    </row>
    <row r="69" spans="1:28">
      <c r="A69" s="306" t="s">
        <v>130</v>
      </c>
      <c r="B69" s="307">
        <v>5990</v>
      </c>
      <c r="C69" s="307">
        <v>4990</v>
      </c>
      <c r="D69" s="307">
        <v>5070</v>
      </c>
      <c r="E69" s="307" t="s">
        <v>155</v>
      </c>
      <c r="F69" s="307" t="s">
        <v>155</v>
      </c>
      <c r="G69" s="307" t="s">
        <v>155</v>
      </c>
      <c r="H69" s="307">
        <v>10</v>
      </c>
      <c r="I69" s="307">
        <v>10</v>
      </c>
      <c r="J69" s="307">
        <v>10</v>
      </c>
      <c r="K69" s="307">
        <v>549.82000000000005</v>
      </c>
      <c r="L69" s="307">
        <v>648.51099999999997</v>
      </c>
      <c r="M69" s="308">
        <v>700.596</v>
      </c>
      <c r="O69" s="49"/>
      <c r="P69" s="49"/>
      <c r="S69" s="49"/>
      <c r="T69" s="49"/>
      <c r="W69" s="49"/>
      <c r="X69" s="49"/>
      <c r="AA69" s="49"/>
      <c r="AB69" s="49"/>
    </row>
    <row r="70" spans="1:28">
      <c r="A70" s="310" t="s">
        <v>131</v>
      </c>
      <c r="B70" s="311">
        <v>12530</v>
      </c>
      <c r="C70" s="311">
        <v>9880</v>
      </c>
      <c r="D70" s="311">
        <v>9000</v>
      </c>
      <c r="E70" s="311" t="s">
        <v>464</v>
      </c>
      <c r="F70" s="311" t="s">
        <v>464</v>
      </c>
      <c r="G70" s="311" t="s">
        <v>464</v>
      </c>
      <c r="H70" s="311">
        <v>30</v>
      </c>
      <c r="I70" s="311">
        <v>30</v>
      </c>
      <c r="J70" s="311">
        <v>30</v>
      </c>
      <c r="K70" s="311">
        <v>1814.845</v>
      </c>
      <c r="L70" s="311">
        <v>2452.3969999999999</v>
      </c>
      <c r="M70" s="312">
        <v>2396.3229999999999</v>
      </c>
      <c r="O70" s="49"/>
      <c r="P70" s="49"/>
      <c r="S70" s="49"/>
      <c r="T70" s="49"/>
      <c r="W70" s="49"/>
      <c r="X70" s="49"/>
      <c r="AA70" s="49"/>
      <c r="AB70" s="49"/>
    </row>
    <row r="71" spans="1:28">
      <c r="A71" s="306"/>
      <c r="B71" s="307"/>
      <c r="C71" s="307"/>
      <c r="D71" s="307"/>
      <c r="E71" s="307"/>
      <c r="F71" s="307"/>
      <c r="G71" s="307"/>
      <c r="H71" s="307"/>
      <c r="I71" s="307"/>
      <c r="J71" s="307"/>
      <c r="K71" s="307"/>
      <c r="L71" s="307"/>
      <c r="M71" s="308"/>
      <c r="P71" s="49"/>
      <c r="S71" s="49"/>
      <c r="T71" s="49"/>
      <c r="W71" s="49"/>
      <c r="X71" s="49"/>
      <c r="AA71" s="49"/>
      <c r="AB71" s="49"/>
    </row>
    <row r="72" spans="1:28">
      <c r="A72" s="306" t="s">
        <v>132</v>
      </c>
      <c r="B72" s="307">
        <v>2490</v>
      </c>
      <c r="C72" s="307">
        <v>2490</v>
      </c>
      <c r="D72" s="307">
        <v>8680</v>
      </c>
      <c r="E72" s="307">
        <v>2500</v>
      </c>
      <c r="F72" s="307">
        <v>2000</v>
      </c>
      <c r="G72" s="307">
        <v>1500</v>
      </c>
      <c r="H72" s="307">
        <v>30070</v>
      </c>
      <c r="I72" s="307">
        <v>37070</v>
      </c>
      <c r="J72" s="307">
        <v>38170</v>
      </c>
      <c r="K72" s="307">
        <v>323510</v>
      </c>
      <c r="L72" s="307">
        <v>328380</v>
      </c>
      <c r="M72" s="308">
        <v>304070</v>
      </c>
      <c r="O72" s="49"/>
      <c r="P72" s="49"/>
      <c r="S72" s="49"/>
      <c r="T72" s="49"/>
      <c r="W72" s="49"/>
      <c r="X72" s="49"/>
      <c r="AA72" s="49"/>
      <c r="AB72" s="49"/>
    </row>
    <row r="73" spans="1:28">
      <c r="A73" s="306" t="s">
        <v>133</v>
      </c>
      <c r="B73" s="307">
        <v>4080</v>
      </c>
      <c r="C73" s="307">
        <v>4080</v>
      </c>
      <c r="D73" s="307">
        <v>4250</v>
      </c>
      <c r="E73" s="307">
        <v>1250</v>
      </c>
      <c r="F73" s="307">
        <v>1125</v>
      </c>
      <c r="G73" s="307">
        <v>1125</v>
      </c>
      <c r="H73" s="307">
        <v>4085</v>
      </c>
      <c r="I73" s="307">
        <v>4085</v>
      </c>
      <c r="J73" s="307">
        <v>3930</v>
      </c>
      <c r="K73" s="307">
        <v>9270</v>
      </c>
      <c r="L73" s="307">
        <v>9120</v>
      </c>
      <c r="M73" s="308">
        <v>10440</v>
      </c>
      <c r="O73" s="49"/>
      <c r="P73" s="49"/>
      <c r="S73" s="49"/>
      <c r="T73" s="49"/>
      <c r="W73" s="49"/>
      <c r="X73" s="49"/>
      <c r="AA73" s="49"/>
      <c r="AB73" s="49"/>
    </row>
    <row r="74" spans="1:28">
      <c r="A74" s="306" t="s">
        <v>134</v>
      </c>
      <c r="B74" s="307">
        <v>6720</v>
      </c>
      <c r="C74" s="307">
        <v>6260</v>
      </c>
      <c r="D74" s="307">
        <v>4520</v>
      </c>
      <c r="E74" s="307" t="s">
        <v>155</v>
      </c>
      <c r="F74" s="307" t="s">
        <v>155</v>
      </c>
      <c r="G74" s="307" t="s">
        <v>155</v>
      </c>
      <c r="H74" s="307" t="s">
        <v>155</v>
      </c>
      <c r="I74" s="307" t="s">
        <v>155</v>
      </c>
      <c r="J74" s="307" t="s">
        <v>155</v>
      </c>
      <c r="K74" s="307">
        <v>360</v>
      </c>
      <c r="L74" s="307">
        <v>270</v>
      </c>
      <c r="M74" s="308">
        <v>330</v>
      </c>
      <c r="O74" s="49"/>
      <c r="P74" s="49"/>
      <c r="S74" s="49"/>
      <c r="T74" s="49"/>
      <c r="W74" s="49"/>
      <c r="X74" s="49"/>
      <c r="AA74" s="49"/>
      <c r="AB74" s="49"/>
    </row>
    <row r="75" spans="1:28">
      <c r="A75" s="306" t="s">
        <v>135</v>
      </c>
      <c r="B75" s="307">
        <v>4376.0749999999998</v>
      </c>
      <c r="C75" s="307">
        <v>4573.067</v>
      </c>
      <c r="D75" s="307">
        <v>15727.8</v>
      </c>
      <c r="E75" s="307">
        <v>1003.264</v>
      </c>
      <c r="F75" s="307">
        <v>1050.31</v>
      </c>
      <c r="G75" s="307">
        <v>525.15499999999997</v>
      </c>
      <c r="H75" s="307">
        <v>666.88400000000001</v>
      </c>
      <c r="I75" s="307">
        <v>697.65099999999995</v>
      </c>
      <c r="J75" s="307">
        <v>1540</v>
      </c>
      <c r="K75" s="307">
        <v>36676.800000000003</v>
      </c>
      <c r="L75" s="307">
        <v>38332.5</v>
      </c>
      <c r="M75" s="308">
        <v>38332.5</v>
      </c>
      <c r="O75" s="49"/>
      <c r="P75" s="49"/>
      <c r="S75" s="49"/>
      <c r="T75" s="49"/>
      <c r="W75" s="49"/>
      <c r="X75" s="49"/>
      <c r="AA75" s="49"/>
      <c r="AB75" s="49"/>
    </row>
    <row r="76" spans="1:28">
      <c r="A76" s="306" t="s">
        <v>136</v>
      </c>
      <c r="B76" s="307">
        <v>157820</v>
      </c>
      <c r="C76" s="307">
        <v>159120</v>
      </c>
      <c r="D76" s="307">
        <v>159770</v>
      </c>
      <c r="E76" s="307" t="s">
        <v>155</v>
      </c>
      <c r="F76" s="307" t="s">
        <v>155</v>
      </c>
      <c r="G76" s="307" t="s">
        <v>155</v>
      </c>
      <c r="H76" s="307">
        <v>152220</v>
      </c>
      <c r="I76" s="307">
        <v>152600</v>
      </c>
      <c r="J76" s="307">
        <v>153570</v>
      </c>
      <c r="K76" s="307">
        <v>150</v>
      </c>
      <c r="L76" s="307">
        <v>160</v>
      </c>
      <c r="M76" s="308">
        <v>170</v>
      </c>
      <c r="O76" s="49"/>
      <c r="P76" s="49"/>
      <c r="S76" s="49"/>
      <c r="T76" s="49"/>
      <c r="W76" s="49"/>
      <c r="X76" s="49"/>
      <c r="AA76" s="49"/>
      <c r="AB76" s="49"/>
    </row>
    <row r="77" spans="1:28">
      <c r="A77" s="306" t="s">
        <v>137</v>
      </c>
      <c r="B77" s="307">
        <v>75.015000000000001</v>
      </c>
      <c r="C77" s="307">
        <v>623.01499999999999</v>
      </c>
      <c r="D77" s="307">
        <v>576</v>
      </c>
      <c r="E77" s="307" t="s">
        <v>155</v>
      </c>
      <c r="F77" s="307" t="s">
        <v>155</v>
      </c>
      <c r="G77" s="307" t="s">
        <v>155</v>
      </c>
      <c r="H77" s="307">
        <v>25.324000000000002</v>
      </c>
      <c r="I77" s="307">
        <v>11.423999999999999</v>
      </c>
      <c r="J77" s="307">
        <v>35.06</v>
      </c>
      <c r="K77" s="307">
        <v>383.73200000000003</v>
      </c>
      <c r="L77" s="307">
        <v>415.29899999999998</v>
      </c>
      <c r="M77" s="308">
        <v>552.06200000000001</v>
      </c>
      <c r="O77" s="49"/>
      <c r="P77" s="49"/>
      <c r="S77" s="49"/>
      <c r="T77" s="49"/>
      <c r="W77" s="49"/>
      <c r="X77" s="49"/>
      <c r="AA77" s="49"/>
      <c r="AB77" s="49"/>
    </row>
    <row r="78" spans="1:28">
      <c r="A78" s="306" t="s">
        <v>138</v>
      </c>
      <c r="B78" s="307">
        <v>6800</v>
      </c>
      <c r="C78" s="307">
        <v>2040</v>
      </c>
      <c r="D78" s="307">
        <v>2040</v>
      </c>
      <c r="E78" s="307">
        <v>140</v>
      </c>
      <c r="F78" s="307">
        <v>126</v>
      </c>
      <c r="G78" s="307">
        <v>113.4</v>
      </c>
      <c r="H78" s="307" t="s">
        <v>155</v>
      </c>
      <c r="I78" s="307" t="s">
        <v>155</v>
      </c>
      <c r="J78" s="307" t="s">
        <v>155</v>
      </c>
      <c r="K78" s="307">
        <v>7770</v>
      </c>
      <c r="L78" s="307">
        <v>7680</v>
      </c>
      <c r="M78" s="308">
        <v>7710</v>
      </c>
      <c r="O78" s="49"/>
      <c r="P78" s="49"/>
      <c r="S78" s="49"/>
      <c r="T78" s="49"/>
      <c r="W78" s="49"/>
      <c r="X78" s="49"/>
      <c r="AA78" s="49"/>
      <c r="AB78" s="49"/>
    </row>
    <row r="79" spans="1:28">
      <c r="A79" s="306" t="s">
        <v>139</v>
      </c>
      <c r="B79" s="307">
        <v>23300</v>
      </c>
      <c r="C79" s="307">
        <v>27408.52</v>
      </c>
      <c r="D79" s="307">
        <v>15640</v>
      </c>
      <c r="E79" s="307" t="s">
        <v>155</v>
      </c>
      <c r="F79" s="307" t="s">
        <v>155</v>
      </c>
      <c r="G79" s="307" t="s">
        <v>155</v>
      </c>
      <c r="H79" s="307">
        <v>1000</v>
      </c>
      <c r="I79" s="307">
        <v>445.7</v>
      </c>
      <c r="J79" s="307">
        <v>210</v>
      </c>
      <c r="K79" s="307">
        <v>2940</v>
      </c>
      <c r="L79" s="307">
        <v>3020</v>
      </c>
      <c r="M79" s="308">
        <v>3020</v>
      </c>
      <c r="O79" s="49"/>
      <c r="P79" s="49"/>
      <c r="S79" s="49"/>
      <c r="T79" s="49"/>
      <c r="W79" s="49"/>
      <c r="X79" s="49"/>
      <c r="AA79" s="49"/>
      <c r="AB79" s="49"/>
    </row>
    <row r="80" spans="1:28">
      <c r="A80" s="310" t="s">
        <v>199</v>
      </c>
      <c r="B80" s="311">
        <v>205661.09</v>
      </c>
      <c r="C80" s="311">
        <v>206594.60200000001</v>
      </c>
      <c r="D80" s="311">
        <v>211203.8</v>
      </c>
      <c r="E80" s="311">
        <v>4893.2640000000001</v>
      </c>
      <c r="F80" s="311">
        <v>4301.3100000000004</v>
      </c>
      <c r="G80" s="311">
        <v>3263.5549999999998</v>
      </c>
      <c r="H80" s="311">
        <v>188067.20800000001</v>
      </c>
      <c r="I80" s="311">
        <v>194909.77499999999</v>
      </c>
      <c r="J80" s="311">
        <v>197455.06</v>
      </c>
      <c r="K80" s="311">
        <v>381060.53200000001</v>
      </c>
      <c r="L80" s="311">
        <v>387377.799</v>
      </c>
      <c r="M80" s="312">
        <v>364624.56199999998</v>
      </c>
      <c r="O80" s="49"/>
      <c r="P80" s="49"/>
      <c r="S80" s="49"/>
      <c r="T80" s="49"/>
      <c r="W80" s="49"/>
      <c r="X80" s="49"/>
      <c r="AA80" s="49"/>
      <c r="AB80" s="49"/>
    </row>
    <row r="81" spans="1:28">
      <c r="A81" s="306"/>
      <c r="B81" s="307"/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8"/>
      <c r="P81" s="49"/>
      <c r="S81" s="49"/>
      <c r="T81" s="49"/>
      <c r="W81" s="49"/>
      <c r="X81" s="49"/>
      <c r="AA81" s="49"/>
      <c r="AB81" s="49"/>
    </row>
    <row r="82" spans="1:28">
      <c r="A82" s="309" t="s">
        <v>169</v>
      </c>
      <c r="B82" s="307">
        <v>545</v>
      </c>
      <c r="C82" s="307">
        <v>508</v>
      </c>
      <c r="D82" s="307">
        <v>503</v>
      </c>
      <c r="E82" s="307">
        <v>33565.199999999997</v>
      </c>
      <c r="F82" s="307">
        <v>25651.200000000001</v>
      </c>
      <c r="G82" s="307">
        <v>29944</v>
      </c>
      <c r="H82" s="307" t="s">
        <v>155</v>
      </c>
      <c r="I82" s="307" t="s">
        <v>155</v>
      </c>
      <c r="J82" s="307" t="s">
        <v>155</v>
      </c>
      <c r="K82" s="307">
        <v>23844.7</v>
      </c>
      <c r="L82" s="307">
        <v>22152</v>
      </c>
      <c r="M82" s="308">
        <v>22667</v>
      </c>
      <c r="O82" s="49"/>
      <c r="P82" s="49"/>
      <c r="S82" s="49"/>
      <c r="T82" s="49"/>
      <c r="W82" s="49"/>
      <c r="X82" s="49"/>
      <c r="AA82" s="49"/>
      <c r="AB82" s="49"/>
    </row>
    <row r="83" spans="1:28">
      <c r="A83" s="306" t="s">
        <v>140</v>
      </c>
      <c r="B83" s="307">
        <v>2158</v>
      </c>
      <c r="C83" s="307">
        <v>1940</v>
      </c>
      <c r="D83" s="307">
        <v>1437</v>
      </c>
      <c r="E83" s="307">
        <v>12086.516</v>
      </c>
      <c r="F83" s="307">
        <v>12633.516299999999</v>
      </c>
      <c r="G83" s="307">
        <v>10983.9</v>
      </c>
      <c r="H83" s="307" t="s">
        <v>155</v>
      </c>
      <c r="I83" s="307" t="s">
        <v>155</v>
      </c>
      <c r="J83" s="307" t="s">
        <v>155</v>
      </c>
      <c r="K83" s="307">
        <v>36846.9</v>
      </c>
      <c r="L83" s="307">
        <v>36224</v>
      </c>
      <c r="M83" s="308">
        <v>35424</v>
      </c>
      <c r="O83" s="49"/>
      <c r="P83" s="49"/>
      <c r="S83" s="49"/>
      <c r="T83" s="49"/>
      <c r="W83" s="49"/>
      <c r="X83" s="49"/>
      <c r="AA83" s="49"/>
      <c r="AB83" s="49"/>
    </row>
    <row r="84" spans="1:28">
      <c r="A84" s="310" t="s">
        <v>141</v>
      </c>
      <c r="B84" s="311">
        <v>2703</v>
      </c>
      <c r="C84" s="311">
        <v>2448</v>
      </c>
      <c r="D84" s="311">
        <v>1940</v>
      </c>
      <c r="E84" s="311">
        <v>45651.716</v>
      </c>
      <c r="F84" s="311">
        <v>38284.7163</v>
      </c>
      <c r="G84" s="311">
        <v>40927.9</v>
      </c>
      <c r="H84" s="311" t="s">
        <v>464</v>
      </c>
      <c r="I84" s="311" t="s">
        <v>464</v>
      </c>
      <c r="J84" s="311" t="s">
        <v>464</v>
      </c>
      <c r="K84" s="311">
        <v>60691.6</v>
      </c>
      <c r="L84" s="311">
        <v>58376</v>
      </c>
      <c r="M84" s="312">
        <v>58091</v>
      </c>
      <c r="O84" s="49"/>
      <c r="P84" s="49"/>
      <c r="S84" s="49"/>
      <c r="T84" s="49"/>
      <c r="W84" s="49"/>
      <c r="X84" s="49"/>
      <c r="AA84" s="49"/>
      <c r="AB84" s="49"/>
    </row>
    <row r="85" spans="1:28">
      <c r="A85" s="306"/>
      <c r="B85" s="307"/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8"/>
      <c r="O85" s="49"/>
      <c r="P85" s="49"/>
      <c r="S85" s="49"/>
      <c r="T85" s="49"/>
      <c r="W85" s="49"/>
      <c r="X85" s="49"/>
      <c r="AA85" s="49"/>
      <c r="AB85" s="49"/>
    </row>
    <row r="86" spans="1:28" ht="13.5" thickBot="1">
      <c r="A86" s="313" t="s">
        <v>170</v>
      </c>
      <c r="B86" s="314">
        <v>562659.58600000001</v>
      </c>
      <c r="C86" s="314">
        <v>588133.62</v>
      </c>
      <c r="D86" s="314">
        <v>588254.60109292611</v>
      </c>
      <c r="E86" s="314">
        <v>50544.98</v>
      </c>
      <c r="F86" s="314">
        <v>42586.026299999998</v>
      </c>
      <c r="G86" s="314">
        <v>44244.154999999999</v>
      </c>
      <c r="H86" s="314">
        <v>217198.12859707302</v>
      </c>
      <c r="I86" s="314">
        <v>223626.93914343577</v>
      </c>
      <c r="J86" s="314">
        <v>227698.90446000002</v>
      </c>
      <c r="K86" s="314">
        <v>578501.18275434396</v>
      </c>
      <c r="L86" s="314">
        <v>578904.6528968222</v>
      </c>
      <c r="M86" s="315">
        <v>559239.91023000004</v>
      </c>
      <c r="O86" s="49"/>
      <c r="P86" s="49"/>
      <c r="S86" s="49"/>
      <c r="T86" s="49"/>
      <c r="W86" s="49"/>
      <c r="X86" s="49"/>
      <c r="AA86" s="49"/>
      <c r="AB86" s="49"/>
    </row>
    <row r="87" spans="1:28">
      <c r="A87" s="300"/>
      <c r="B87" s="303"/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</row>
    <row r="88" spans="1:28">
      <c r="A88" s="299" t="s">
        <v>364</v>
      </c>
      <c r="B88" s="300"/>
      <c r="C88" s="300"/>
      <c r="D88" s="300"/>
      <c r="E88" s="301"/>
      <c r="F88" s="301"/>
      <c r="G88" s="301"/>
      <c r="H88" s="300"/>
      <c r="I88" s="300"/>
      <c r="J88" s="300"/>
      <c r="K88" s="300"/>
      <c r="L88" s="300"/>
      <c r="M88" s="300"/>
    </row>
    <row r="89" spans="1:28">
      <c r="A89" s="302" t="s">
        <v>365</v>
      </c>
      <c r="B89" s="300"/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</row>
    <row r="90" spans="1:28">
      <c r="B90" s="50"/>
      <c r="C90" s="50"/>
      <c r="D90" s="50"/>
    </row>
  </sheetData>
  <mergeCells count="19">
    <mergeCell ref="H7:H8"/>
    <mergeCell ref="I7:I8"/>
    <mergeCell ref="J7:J8"/>
    <mergeCell ref="A1:M1"/>
    <mergeCell ref="A3:M3"/>
    <mergeCell ref="A5:A8"/>
    <mergeCell ref="B5:D6"/>
    <mergeCell ref="E5:G6"/>
    <mergeCell ref="H5:J6"/>
    <mergeCell ref="K5:M6"/>
    <mergeCell ref="B7:B8"/>
    <mergeCell ref="C7:C8"/>
    <mergeCell ref="D7:D8"/>
    <mergeCell ref="K7:K8"/>
    <mergeCell ref="L7:L8"/>
    <mergeCell ref="M7:M8"/>
    <mergeCell ref="E7:E8"/>
    <mergeCell ref="F7:F8"/>
    <mergeCell ref="G7:G8"/>
  </mergeCells>
  <printOptions horizontalCentered="1"/>
  <pageMargins left="0.59055118110236227" right="0.78740157480314965" top="0.19685039370078741" bottom="0.19685039370078741" header="0" footer="0"/>
  <pageSetup paperSize="9" scale="4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0">
    <pageSetUpPr fitToPage="1"/>
  </sheetPr>
  <dimension ref="A1:C28"/>
  <sheetViews>
    <sheetView view="pageBreakPreview" zoomScale="115" zoomScaleNormal="75" zoomScaleSheetLayoutView="115" workbookViewId="0">
      <selection activeCell="A6" sqref="A6:C22"/>
    </sheetView>
  </sheetViews>
  <sheetFormatPr baseColWidth="10" defaultColWidth="11.42578125" defaultRowHeight="12.75"/>
  <cols>
    <col min="1" max="3" width="28.7109375" style="50" customWidth="1"/>
    <col min="4" max="4" width="2.140625" style="50" customWidth="1"/>
    <col min="5" max="16384" width="11.42578125" style="50"/>
  </cols>
  <sheetData>
    <row r="1" spans="1:3" ht="18.75">
      <c r="A1" s="467" t="s">
        <v>204</v>
      </c>
      <c r="B1" s="467"/>
      <c r="C1" s="467"/>
    </row>
    <row r="2" spans="1:3" ht="13.5">
      <c r="A2" s="329"/>
      <c r="B2" s="329"/>
      <c r="C2" s="329"/>
    </row>
    <row r="3" spans="1:3" ht="15.75">
      <c r="A3" s="565" t="s">
        <v>381</v>
      </c>
      <c r="B3" s="565"/>
      <c r="C3" s="565"/>
    </row>
    <row r="4" spans="1:3" ht="15.75">
      <c r="A4" s="566" t="s">
        <v>224</v>
      </c>
      <c r="B4" s="565"/>
      <c r="C4" s="565"/>
    </row>
    <row r="5" spans="1:3" ht="13.5" thickBot="1"/>
    <row r="6" spans="1:3" ht="27" customHeight="1" thickBot="1">
      <c r="A6" s="341" t="s">
        <v>221</v>
      </c>
      <c r="B6" s="342" t="s">
        <v>222</v>
      </c>
      <c r="C6" s="343" t="s">
        <v>292</v>
      </c>
    </row>
    <row r="7" spans="1:3" ht="13.15" customHeight="1">
      <c r="A7" s="330">
        <v>2007</v>
      </c>
      <c r="B7" s="331">
        <v>988323</v>
      </c>
      <c r="C7" s="332">
        <v>20171</v>
      </c>
    </row>
    <row r="8" spans="1:3" ht="13.15" customHeight="1">
      <c r="A8" s="333">
        <v>2008</v>
      </c>
      <c r="B8" s="334">
        <v>1317752</v>
      </c>
      <c r="C8" s="335">
        <v>23473</v>
      </c>
    </row>
    <row r="9" spans="1:3">
      <c r="A9" s="333">
        <v>2009</v>
      </c>
      <c r="B9" s="334">
        <v>1602868</v>
      </c>
      <c r="C9" s="335">
        <v>27627</v>
      </c>
    </row>
    <row r="10" spans="1:3">
      <c r="A10" s="333">
        <v>2010</v>
      </c>
      <c r="B10" s="334">
        <v>1650866</v>
      </c>
      <c r="C10" s="335">
        <v>27767</v>
      </c>
    </row>
    <row r="11" spans="1:3">
      <c r="A11" s="333">
        <v>2011</v>
      </c>
      <c r="B11" s="334">
        <v>1845039</v>
      </c>
      <c r="C11" s="335">
        <v>32837</v>
      </c>
    </row>
    <row r="12" spans="1:3">
      <c r="A12" s="333">
        <v>2012</v>
      </c>
      <c r="B12" s="334">
        <v>1808492</v>
      </c>
      <c r="C12" s="335">
        <v>32724</v>
      </c>
    </row>
    <row r="13" spans="1:3">
      <c r="A13" s="333">
        <v>2013</v>
      </c>
      <c r="B13" s="334">
        <v>1659916</v>
      </c>
      <c r="C13" s="335">
        <v>33704</v>
      </c>
    </row>
    <row r="14" spans="1:3">
      <c r="A14" s="333">
        <v>2014</v>
      </c>
      <c r="B14" s="334">
        <v>1710493</v>
      </c>
      <c r="C14" s="335">
        <v>33539</v>
      </c>
    </row>
    <row r="15" spans="1:3">
      <c r="A15" s="333">
        <v>2015</v>
      </c>
      <c r="B15" s="334">
        <v>1968570</v>
      </c>
      <c r="C15" s="335">
        <v>37870</v>
      </c>
    </row>
    <row r="16" spans="1:3">
      <c r="A16" s="333">
        <v>2016</v>
      </c>
      <c r="B16" s="334">
        <v>2018802</v>
      </c>
      <c r="C16" s="335">
        <v>39744</v>
      </c>
    </row>
    <row r="17" spans="1:3">
      <c r="A17" s="333">
        <v>2017</v>
      </c>
      <c r="B17" s="334">
        <v>2082173</v>
      </c>
      <c r="C17" s="335">
        <v>41871</v>
      </c>
    </row>
    <row r="18" spans="1:3">
      <c r="A18" s="333">
        <v>2018</v>
      </c>
      <c r="B18" s="334">
        <v>2246475</v>
      </c>
      <c r="C18" s="335">
        <v>44282</v>
      </c>
    </row>
    <row r="19" spans="1:3">
      <c r="A19" s="333">
        <v>2019</v>
      </c>
      <c r="B19" s="334">
        <v>2354915.7138999999</v>
      </c>
      <c r="C19" s="335">
        <v>47108</v>
      </c>
    </row>
    <row r="20" spans="1:3">
      <c r="A20" s="333">
        <v>2020</v>
      </c>
      <c r="B20" s="334">
        <v>2437891.0169048593</v>
      </c>
      <c r="C20" s="335">
        <v>50047</v>
      </c>
    </row>
    <row r="21" spans="1:3">
      <c r="A21" s="333">
        <v>2021</v>
      </c>
      <c r="B21" s="334">
        <v>2635442</v>
      </c>
      <c r="C21" s="335">
        <v>58485</v>
      </c>
    </row>
    <row r="22" spans="1:3" ht="13.5" thickBot="1">
      <c r="A22" s="336">
        <v>2022</v>
      </c>
      <c r="B22" s="337">
        <v>2675331</v>
      </c>
      <c r="C22" s="399">
        <v>60621</v>
      </c>
    </row>
    <row r="23" spans="1:3">
      <c r="A23" s="567" t="s">
        <v>424</v>
      </c>
      <c r="B23" s="567"/>
      <c r="C23" s="567"/>
    </row>
    <row r="24" spans="1:3">
      <c r="A24" s="339" t="s">
        <v>293</v>
      </c>
      <c r="B24" s="340"/>
      <c r="C24" s="340"/>
    </row>
    <row r="26" spans="1:3">
      <c r="B26" s="51"/>
    </row>
    <row r="27" spans="1:3">
      <c r="B27" s="51"/>
    </row>
    <row r="28" spans="1:3">
      <c r="B28" s="51"/>
    </row>
  </sheetData>
  <mergeCells count="4">
    <mergeCell ref="A1:C1"/>
    <mergeCell ref="A3:C3"/>
    <mergeCell ref="A4:C4"/>
    <mergeCell ref="A23:C23"/>
  </mergeCells>
  <printOptions horizontalCentered="1"/>
  <pageMargins left="0.59055118110236227" right="0.31" top="0.53" bottom="0.19685039370078741" header="0.21" footer="0"/>
  <pageSetup paperSize="9" scale="77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31">
    <pageSetUpPr fitToPage="1"/>
  </sheetPr>
  <dimension ref="A1:C23"/>
  <sheetViews>
    <sheetView view="pageBreakPreview" topLeftCell="A10" zoomScaleNormal="75" zoomScaleSheetLayoutView="100" workbookViewId="0">
      <selection activeCell="A6" sqref="A6:C22"/>
    </sheetView>
  </sheetViews>
  <sheetFormatPr baseColWidth="10" defaultColWidth="11.42578125" defaultRowHeight="12.75"/>
  <cols>
    <col min="1" max="3" width="28.7109375" style="50" customWidth="1"/>
    <col min="4" max="4" width="2" style="50" customWidth="1"/>
    <col min="5" max="16384" width="11.42578125" style="50"/>
  </cols>
  <sheetData>
    <row r="1" spans="1:3" ht="18.75">
      <c r="A1" s="467" t="s">
        <v>204</v>
      </c>
      <c r="B1" s="467"/>
      <c r="C1" s="467"/>
    </row>
    <row r="2" spans="1:3" ht="13.5">
      <c r="A2" s="329"/>
      <c r="B2" s="329"/>
      <c r="C2" s="329"/>
    </row>
    <row r="3" spans="1:3" ht="15.75">
      <c r="A3" s="565" t="s">
        <v>382</v>
      </c>
      <c r="B3" s="565"/>
      <c r="C3" s="565"/>
    </row>
    <row r="4" spans="1:3" ht="15.75">
      <c r="A4" s="566" t="s">
        <v>325</v>
      </c>
      <c r="B4" s="565"/>
      <c r="C4" s="565"/>
    </row>
    <row r="5" spans="1:3" ht="13.5" thickBot="1"/>
    <row r="6" spans="1:3" ht="27" customHeight="1" thickBot="1">
      <c r="A6" s="341" t="s">
        <v>221</v>
      </c>
      <c r="B6" s="342" t="s">
        <v>223</v>
      </c>
      <c r="C6" s="344" t="s">
        <v>294</v>
      </c>
    </row>
    <row r="7" spans="1:3" ht="13.15" customHeight="1">
      <c r="A7" s="330">
        <v>2007</v>
      </c>
      <c r="B7" s="331">
        <v>18226</v>
      </c>
      <c r="C7" s="332">
        <v>2061</v>
      </c>
    </row>
    <row r="8" spans="1:3" ht="13.15" customHeight="1">
      <c r="A8" s="333">
        <v>2008</v>
      </c>
      <c r="B8" s="334">
        <v>21291</v>
      </c>
      <c r="C8" s="335">
        <v>2168</v>
      </c>
    </row>
    <row r="9" spans="1:3">
      <c r="A9" s="333">
        <v>2009</v>
      </c>
      <c r="B9" s="334">
        <v>25291</v>
      </c>
      <c r="C9" s="335">
        <v>2465</v>
      </c>
    </row>
    <row r="10" spans="1:3">
      <c r="A10" s="333">
        <v>2010</v>
      </c>
      <c r="B10" s="334">
        <v>27877</v>
      </c>
      <c r="C10" s="335">
        <v>2747</v>
      </c>
    </row>
    <row r="11" spans="1:3">
      <c r="A11" s="333">
        <v>2011</v>
      </c>
      <c r="B11" s="334">
        <v>32206</v>
      </c>
      <c r="C11" s="335">
        <v>2729</v>
      </c>
    </row>
    <row r="12" spans="1:3">
      <c r="A12" s="333">
        <v>2012</v>
      </c>
      <c r="B12" s="334">
        <v>30462</v>
      </c>
      <c r="C12" s="335">
        <v>2790</v>
      </c>
    </row>
    <row r="13" spans="1:3">
      <c r="A13" s="333">
        <v>2013</v>
      </c>
      <c r="B13" s="334">
        <v>30502</v>
      </c>
      <c r="C13" s="335">
        <v>2842</v>
      </c>
    </row>
    <row r="14" spans="1:3">
      <c r="A14" s="333">
        <v>2014</v>
      </c>
      <c r="B14" s="334">
        <v>30602</v>
      </c>
      <c r="C14" s="335">
        <v>3082</v>
      </c>
    </row>
    <row r="15" spans="1:3">
      <c r="A15" s="333">
        <v>2015</v>
      </c>
      <c r="B15" s="334">
        <v>34673</v>
      </c>
      <c r="C15" s="335">
        <v>3492</v>
      </c>
    </row>
    <row r="16" spans="1:3">
      <c r="A16" s="333">
        <v>2016</v>
      </c>
      <c r="B16" s="334">
        <v>36207</v>
      </c>
      <c r="C16" s="335">
        <v>3810</v>
      </c>
    </row>
    <row r="17" spans="1:3">
      <c r="A17" s="333">
        <v>2017</v>
      </c>
      <c r="B17" s="334">
        <v>37712</v>
      </c>
      <c r="C17" s="335">
        <v>4297</v>
      </c>
    </row>
    <row r="18" spans="1:3">
      <c r="A18" s="333">
        <v>2018</v>
      </c>
      <c r="B18" s="334">
        <v>39505</v>
      </c>
      <c r="C18" s="335">
        <v>4627</v>
      </c>
    </row>
    <row r="19" spans="1:3">
      <c r="A19" s="333">
        <v>2019</v>
      </c>
      <c r="B19" s="334">
        <v>41838</v>
      </c>
      <c r="C19" s="335">
        <v>5230</v>
      </c>
    </row>
    <row r="20" spans="1:3">
      <c r="A20" s="333">
        <v>2020</v>
      </c>
      <c r="B20" s="334">
        <v>44493</v>
      </c>
      <c r="C20" s="335">
        <v>5561</v>
      </c>
    </row>
    <row r="21" spans="1:3">
      <c r="A21" s="333">
        <v>2021</v>
      </c>
      <c r="B21" s="334">
        <v>53029</v>
      </c>
      <c r="C21" s="335">
        <v>5921</v>
      </c>
    </row>
    <row r="22" spans="1:3" ht="13.5" thickBot="1">
      <c r="A22" s="336">
        <v>2022</v>
      </c>
      <c r="B22" s="337">
        <v>56024</v>
      </c>
      <c r="C22" s="338">
        <v>5773</v>
      </c>
    </row>
    <row r="23" spans="1:3" ht="21" customHeight="1">
      <c r="A23" s="567" t="s">
        <v>424</v>
      </c>
      <c r="B23" s="567"/>
      <c r="C23" s="567"/>
    </row>
  </sheetData>
  <mergeCells count="4">
    <mergeCell ref="A1:C1"/>
    <mergeCell ref="A3:C3"/>
    <mergeCell ref="A4:C4"/>
    <mergeCell ref="A23:C23"/>
  </mergeCells>
  <printOptions horizontalCentered="1"/>
  <pageMargins left="0.59055118110236227" right="0.78740157480314965" top="0.63" bottom="0.19685039370078741" header="0" footer="0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32">
    <pageSetUpPr fitToPage="1"/>
  </sheetPr>
  <dimension ref="A1:K90"/>
  <sheetViews>
    <sheetView view="pageBreakPreview" zoomScale="70" zoomScaleNormal="70" zoomScaleSheetLayoutView="70" workbookViewId="0">
      <selection activeCell="H33" sqref="H33"/>
    </sheetView>
  </sheetViews>
  <sheetFormatPr baseColWidth="10" defaultColWidth="24.7109375" defaultRowHeight="12.75"/>
  <cols>
    <col min="1" max="1" width="35.140625" style="50" customWidth="1"/>
    <col min="2" max="9" width="24.7109375" style="50" customWidth="1"/>
    <col min="10" max="10" width="21.28515625" style="50" customWidth="1"/>
    <col min="11" max="11" width="4" style="50" customWidth="1"/>
    <col min="12" max="16384" width="24.7109375" style="50"/>
  </cols>
  <sheetData>
    <row r="1" spans="1:11" ht="18.75">
      <c r="A1" s="452" t="s">
        <v>204</v>
      </c>
      <c r="B1" s="452"/>
      <c r="C1" s="452"/>
      <c r="D1" s="452"/>
      <c r="E1" s="452"/>
      <c r="F1" s="452"/>
      <c r="G1" s="452"/>
      <c r="H1" s="452"/>
      <c r="I1" s="452"/>
      <c r="J1" s="452"/>
    </row>
    <row r="2" spans="1:11" ht="13.5">
      <c r="A2" s="346"/>
      <c r="B2" s="346"/>
      <c r="C2" s="346"/>
      <c r="D2" s="346"/>
      <c r="E2" s="346"/>
      <c r="F2" s="346"/>
      <c r="G2" s="346"/>
      <c r="H2" s="346"/>
      <c r="I2" s="346"/>
      <c r="J2" s="346"/>
    </row>
    <row r="3" spans="1:11" ht="30.75" customHeight="1">
      <c r="A3" s="568" t="s">
        <v>512</v>
      </c>
      <c r="B3" s="568"/>
      <c r="C3" s="568"/>
      <c r="D3" s="568"/>
      <c r="E3" s="568"/>
      <c r="F3" s="568"/>
      <c r="G3" s="568"/>
      <c r="H3" s="568"/>
      <c r="I3" s="568"/>
      <c r="J3" s="568"/>
      <c r="K3" s="31"/>
    </row>
    <row r="4" spans="1:11" ht="14.25" customHeight="1" thickBot="1">
      <c r="A4" s="345"/>
      <c r="B4" s="345"/>
      <c r="C4" s="345"/>
      <c r="D4" s="345"/>
      <c r="E4" s="345"/>
      <c r="F4" s="345"/>
      <c r="G4" s="345"/>
      <c r="H4" s="345"/>
      <c r="I4" s="345"/>
      <c r="J4" s="345"/>
    </row>
    <row r="5" spans="1:11" ht="18.75" customHeight="1">
      <c r="A5" s="569" t="s">
        <v>193</v>
      </c>
      <c r="B5" s="571" t="s">
        <v>327</v>
      </c>
      <c r="C5" s="571" t="s">
        <v>513</v>
      </c>
      <c r="D5" s="572" t="s">
        <v>328</v>
      </c>
      <c r="E5" s="572" t="s">
        <v>208</v>
      </c>
      <c r="F5" s="571" t="s">
        <v>148</v>
      </c>
      <c r="G5" s="572" t="s">
        <v>149</v>
      </c>
      <c r="H5" s="571" t="s">
        <v>147</v>
      </c>
      <c r="I5" s="572" t="s">
        <v>175</v>
      </c>
      <c r="J5" s="573" t="s">
        <v>246</v>
      </c>
    </row>
    <row r="6" spans="1:11" ht="16.5" customHeight="1">
      <c r="A6" s="453"/>
      <c r="B6" s="469"/>
      <c r="C6" s="469"/>
      <c r="D6" s="463"/>
      <c r="E6" s="463"/>
      <c r="F6" s="469"/>
      <c r="G6" s="463"/>
      <c r="H6" s="469"/>
      <c r="I6" s="463"/>
      <c r="J6" s="465"/>
    </row>
    <row r="7" spans="1:11" ht="27" customHeight="1" thickBot="1">
      <c r="A7" s="570"/>
      <c r="B7" s="470"/>
      <c r="C7" s="470"/>
      <c r="D7" s="464"/>
      <c r="E7" s="464"/>
      <c r="F7" s="470"/>
      <c r="G7" s="464"/>
      <c r="H7" s="470"/>
      <c r="I7" s="464"/>
      <c r="J7" s="466"/>
    </row>
    <row r="8" spans="1:11" ht="16.899999999999999" customHeight="1">
      <c r="A8" s="304" t="s">
        <v>171</v>
      </c>
      <c r="B8" s="351">
        <v>21.205500000000001</v>
      </c>
      <c r="C8" s="352">
        <v>0</v>
      </c>
      <c r="D8" s="351">
        <v>13.117100000000001</v>
      </c>
      <c r="E8" s="351">
        <v>7.8620000000000001</v>
      </c>
      <c r="F8" s="351">
        <v>0.75629999999999997</v>
      </c>
      <c r="G8" s="351">
        <v>107.4807</v>
      </c>
      <c r="H8" s="351">
        <v>0.32800000000000001</v>
      </c>
      <c r="I8" s="353">
        <v>0</v>
      </c>
      <c r="J8" s="354">
        <v>28.665100000000002</v>
      </c>
    </row>
    <row r="9" spans="1:11">
      <c r="A9" s="306" t="s">
        <v>91</v>
      </c>
      <c r="B9" s="355">
        <v>193.66840000000002</v>
      </c>
      <c r="C9" s="355">
        <v>0</v>
      </c>
      <c r="D9" s="355">
        <v>20.454000000000001</v>
      </c>
      <c r="E9" s="355">
        <v>10.366300000000001</v>
      </c>
      <c r="F9" s="355">
        <v>8.3241000000000014</v>
      </c>
      <c r="G9" s="355">
        <v>141.1823</v>
      </c>
      <c r="H9" s="355">
        <v>5.9001000000000001</v>
      </c>
      <c r="I9" s="355">
        <v>19.721499999999999</v>
      </c>
      <c r="J9" s="356">
        <v>2152.6170999999999</v>
      </c>
    </row>
    <row r="10" spans="1:11">
      <c r="A10" s="309" t="s">
        <v>172</v>
      </c>
      <c r="B10" s="355">
        <v>112.30319999999999</v>
      </c>
      <c r="C10" s="357">
        <v>0</v>
      </c>
      <c r="D10" s="358">
        <v>1.8855999999999999</v>
      </c>
      <c r="E10" s="355">
        <v>2.6437999999999997</v>
      </c>
      <c r="F10" s="359">
        <v>0</v>
      </c>
      <c r="G10" s="358">
        <v>38.665500000000002</v>
      </c>
      <c r="H10" s="355">
        <v>53.3748</v>
      </c>
      <c r="I10" s="359">
        <v>13.6119</v>
      </c>
      <c r="J10" s="356">
        <v>159.11339999999998</v>
      </c>
    </row>
    <row r="11" spans="1:11">
      <c r="A11" s="306" t="s">
        <v>92</v>
      </c>
      <c r="B11" s="355">
        <v>2.3542000000000001</v>
      </c>
      <c r="C11" s="359">
        <v>0</v>
      </c>
      <c r="D11" s="355">
        <v>2.3771</v>
      </c>
      <c r="E11" s="355">
        <v>0.40500000000000003</v>
      </c>
      <c r="F11" s="355">
        <v>3.9272</v>
      </c>
      <c r="G11" s="355">
        <v>146.57679999999999</v>
      </c>
      <c r="H11" s="355">
        <v>18.078700000000001</v>
      </c>
      <c r="I11" s="355">
        <v>148.97569999999999</v>
      </c>
      <c r="J11" s="356">
        <v>77.041799999999995</v>
      </c>
    </row>
    <row r="12" spans="1:11">
      <c r="A12" s="310" t="s">
        <v>93</v>
      </c>
      <c r="B12" s="360">
        <v>329.53129999999999</v>
      </c>
      <c r="C12" s="360">
        <v>0</v>
      </c>
      <c r="D12" s="360">
        <v>37.833799999999997</v>
      </c>
      <c r="E12" s="360">
        <v>21.277100000000001</v>
      </c>
      <c r="F12" s="360">
        <v>13.0076</v>
      </c>
      <c r="G12" s="360">
        <v>433.90530000000001</v>
      </c>
      <c r="H12" s="360">
        <v>77.681600000000003</v>
      </c>
      <c r="I12" s="360">
        <v>182.3091</v>
      </c>
      <c r="J12" s="361">
        <v>2417.4374000000003</v>
      </c>
    </row>
    <row r="13" spans="1:11">
      <c r="A13" s="310"/>
      <c r="B13" s="362"/>
      <c r="C13" s="362"/>
      <c r="D13" s="362"/>
      <c r="E13" s="362"/>
      <c r="F13" s="362"/>
      <c r="G13" s="362"/>
      <c r="H13" s="362"/>
      <c r="I13" s="362"/>
      <c r="J13" s="363"/>
    </row>
    <row r="14" spans="1:11">
      <c r="A14" s="310" t="s">
        <v>94</v>
      </c>
      <c r="B14" s="360">
        <v>51.882600000000004</v>
      </c>
      <c r="C14" s="360">
        <v>11.3453</v>
      </c>
      <c r="D14" s="360">
        <v>2.13</v>
      </c>
      <c r="E14" s="360">
        <v>0.39379999999999998</v>
      </c>
      <c r="F14" s="360">
        <v>3.9125000000000005</v>
      </c>
      <c r="G14" s="360">
        <v>387.11554999999998</v>
      </c>
      <c r="H14" s="360">
        <v>1.6173999999999999</v>
      </c>
      <c r="I14" s="360">
        <v>3.85E-2</v>
      </c>
      <c r="J14" s="361">
        <v>42.5961</v>
      </c>
    </row>
    <row r="15" spans="1:11">
      <c r="A15" s="306"/>
      <c r="B15" s="362"/>
      <c r="C15" s="362"/>
      <c r="D15" s="362"/>
      <c r="E15" s="362"/>
      <c r="F15" s="362"/>
      <c r="G15" s="362"/>
      <c r="H15" s="362"/>
      <c r="I15" s="362"/>
      <c r="J15" s="363"/>
    </row>
    <row r="16" spans="1:11">
      <c r="A16" s="310" t="s">
        <v>95</v>
      </c>
      <c r="B16" s="360">
        <v>0</v>
      </c>
      <c r="C16" s="360">
        <v>4.74</v>
      </c>
      <c r="D16" s="360">
        <v>0.31</v>
      </c>
      <c r="E16" s="360">
        <v>0.72</v>
      </c>
      <c r="F16" s="360">
        <v>2.2770000000000001</v>
      </c>
      <c r="G16" s="360">
        <v>19.373999999999999</v>
      </c>
      <c r="H16" s="360">
        <v>3.7160000000000002</v>
      </c>
      <c r="I16" s="360">
        <v>0</v>
      </c>
      <c r="J16" s="361">
        <v>29.715</v>
      </c>
    </row>
    <row r="17" spans="1:10" ht="13.15" customHeight="1">
      <c r="A17" s="306"/>
      <c r="B17" s="362"/>
      <c r="C17" s="362"/>
      <c r="D17" s="362"/>
      <c r="E17" s="362"/>
      <c r="F17" s="362"/>
      <c r="G17" s="362"/>
      <c r="H17" s="362"/>
      <c r="I17" s="362"/>
      <c r="J17" s="363"/>
    </row>
    <row r="18" spans="1:10">
      <c r="A18" s="306" t="s">
        <v>217</v>
      </c>
      <c r="B18" s="355">
        <v>230.87</v>
      </c>
      <c r="C18" s="358">
        <v>44.69</v>
      </c>
      <c r="D18" s="355">
        <v>25.75</v>
      </c>
      <c r="E18" s="358">
        <v>40.089999999999996</v>
      </c>
      <c r="F18" s="359">
        <v>0</v>
      </c>
      <c r="G18" s="355">
        <v>31.339999999999996</v>
      </c>
      <c r="H18" s="358">
        <v>1210.25</v>
      </c>
      <c r="I18" s="359">
        <v>25.52</v>
      </c>
      <c r="J18" s="356">
        <v>10.530000000000001</v>
      </c>
    </row>
    <row r="19" spans="1:10">
      <c r="A19" s="306" t="s">
        <v>96</v>
      </c>
      <c r="B19" s="355">
        <v>0.84000000000000008</v>
      </c>
      <c r="C19" s="358">
        <v>0</v>
      </c>
      <c r="D19" s="355">
        <v>0.18</v>
      </c>
      <c r="E19" s="359">
        <v>0</v>
      </c>
      <c r="F19" s="359">
        <v>0</v>
      </c>
      <c r="G19" s="355">
        <v>301.62999999999994</v>
      </c>
      <c r="H19" s="359">
        <v>17.55</v>
      </c>
      <c r="I19" s="359">
        <v>2.0499999999999998</v>
      </c>
      <c r="J19" s="356">
        <v>35.340000000000003</v>
      </c>
    </row>
    <row r="20" spans="1:10">
      <c r="A20" s="306" t="s">
        <v>97</v>
      </c>
      <c r="B20" s="355">
        <v>0</v>
      </c>
      <c r="C20" s="358">
        <v>0</v>
      </c>
      <c r="D20" s="359">
        <v>0</v>
      </c>
      <c r="E20" s="359">
        <v>0</v>
      </c>
      <c r="F20" s="355">
        <v>0.4</v>
      </c>
      <c r="G20" s="359">
        <v>50.730000000000004</v>
      </c>
      <c r="H20" s="359">
        <v>11.7</v>
      </c>
      <c r="I20" s="359">
        <v>0</v>
      </c>
      <c r="J20" s="356">
        <v>2.99</v>
      </c>
    </row>
    <row r="21" spans="1:10">
      <c r="A21" s="310" t="s">
        <v>218</v>
      </c>
      <c r="B21" s="360">
        <v>231.71</v>
      </c>
      <c r="C21" s="360">
        <v>44.69</v>
      </c>
      <c r="D21" s="360">
        <v>25.93</v>
      </c>
      <c r="E21" s="360">
        <v>40.089999999999996</v>
      </c>
      <c r="F21" s="360">
        <v>0.4</v>
      </c>
      <c r="G21" s="360">
        <v>383.69999999999993</v>
      </c>
      <c r="H21" s="360">
        <v>1239.5</v>
      </c>
      <c r="I21" s="360">
        <v>27.57</v>
      </c>
      <c r="J21" s="361">
        <v>48.860000000000007</v>
      </c>
    </row>
    <row r="22" spans="1:10">
      <c r="A22" s="306"/>
      <c r="B22" s="362"/>
      <c r="C22" s="362"/>
      <c r="D22" s="362"/>
      <c r="E22" s="362"/>
      <c r="F22" s="362"/>
      <c r="G22" s="362"/>
      <c r="H22" s="362"/>
      <c r="I22" s="362"/>
      <c r="J22" s="363"/>
    </row>
    <row r="23" spans="1:10">
      <c r="A23" s="310" t="s">
        <v>98</v>
      </c>
      <c r="B23" s="360">
        <v>5582.7820000000011</v>
      </c>
      <c r="C23" s="360">
        <v>339.37899999999996</v>
      </c>
      <c r="D23" s="360">
        <v>36.422999999999995</v>
      </c>
      <c r="E23" s="360">
        <v>187.34100000000001</v>
      </c>
      <c r="F23" s="364">
        <v>1.4999999999999999E-2</v>
      </c>
      <c r="G23" s="360">
        <v>279.95299999999997</v>
      </c>
      <c r="H23" s="360">
        <v>1654.5769999999998</v>
      </c>
      <c r="I23" s="364">
        <v>877.78700000000003</v>
      </c>
      <c r="J23" s="361">
        <v>683.70500000000004</v>
      </c>
    </row>
    <row r="24" spans="1:10">
      <c r="A24" s="306"/>
      <c r="B24" s="362"/>
      <c r="C24" s="362"/>
      <c r="D24" s="362"/>
      <c r="E24" s="362"/>
      <c r="F24" s="362"/>
      <c r="G24" s="362"/>
      <c r="H24" s="362"/>
      <c r="I24" s="362"/>
      <c r="J24" s="363"/>
    </row>
    <row r="25" spans="1:10">
      <c r="A25" s="310" t="s">
        <v>99</v>
      </c>
      <c r="B25" s="360">
        <v>135.97640000000001</v>
      </c>
      <c r="C25" s="360">
        <v>19.953000000000003</v>
      </c>
      <c r="D25" s="360">
        <v>2.2170999999999998</v>
      </c>
      <c r="E25" s="360">
        <v>1.2453000000000001</v>
      </c>
      <c r="F25" s="364">
        <v>0</v>
      </c>
      <c r="G25" s="360">
        <v>175.31039999999999</v>
      </c>
      <c r="H25" s="360">
        <v>2017.3444000000002</v>
      </c>
      <c r="I25" s="364">
        <v>774.40970000000004</v>
      </c>
      <c r="J25" s="365">
        <v>1380.5278999999998</v>
      </c>
    </row>
    <row r="26" spans="1:10">
      <c r="A26" s="306"/>
      <c r="B26" s="362"/>
      <c r="C26" s="362"/>
      <c r="D26" s="362"/>
      <c r="E26" s="362"/>
      <c r="F26" s="362"/>
      <c r="G26" s="362"/>
      <c r="H26" s="362"/>
      <c r="I26" s="362"/>
      <c r="J26" s="363"/>
    </row>
    <row r="27" spans="1:10">
      <c r="A27" s="306" t="s">
        <v>100</v>
      </c>
      <c r="B27" s="355">
        <v>2063.8869000000004</v>
      </c>
      <c r="C27" s="355">
        <v>348.37849999999997</v>
      </c>
      <c r="D27" s="355">
        <v>5.7794999999999996</v>
      </c>
      <c r="E27" s="355">
        <v>65.871400000000008</v>
      </c>
      <c r="F27" s="359">
        <v>0</v>
      </c>
      <c r="G27" s="355">
        <v>346.29099999999994</v>
      </c>
      <c r="H27" s="355">
        <v>255.81</v>
      </c>
      <c r="I27" s="359">
        <v>571.81999999999994</v>
      </c>
      <c r="J27" s="356">
        <v>994.06699999999989</v>
      </c>
    </row>
    <row r="28" spans="1:10">
      <c r="A28" s="306" t="s">
        <v>101</v>
      </c>
      <c r="B28" s="355">
        <v>6496.6900000000005</v>
      </c>
      <c r="C28" s="355">
        <v>408.40999999999997</v>
      </c>
      <c r="D28" s="355">
        <v>169.63759999999999</v>
      </c>
      <c r="E28" s="355">
        <v>1207.7976000000001</v>
      </c>
      <c r="F28" s="359">
        <v>0</v>
      </c>
      <c r="G28" s="355">
        <v>12.62</v>
      </c>
      <c r="H28" s="355">
        <v>294.67</v>
      </c>
      <c r="I28" s="355">
        <v>7224.48</v>
      </c>
      <c r="J28" s="356">
        <v>4725.71</v>
      </c>
    </row>
    <row r="29" spans="1:10">
      <c r="A29" s="306" t="s">
        <v>102</v>
      </c>
      <c r="B29" s="355">
        <v>19928.170000000002</v>
      </c>
      <c r="C29" s="355">
        <v>882.61</v>
      </c>
      <c r="D29" s="355">
        <v>16.0687</v>
      </c>
      <c r="E29" s="355">
        <v>158.5104</v>
      </c>
      <c r="F29" s="359">
        <v>0</v>
      </c>
      <c r="G29" s="355">
        <v>502.65999999999997</v>
      </c>
      <c r="H29" s="355">
        <v>2118.3500000000004</v>
      </c>
      <c r="I29" s="355">
        <v>1081.51</v>
      </c>
      <c r="J29" s="356">
        <v>3959.5980000000004</v>
      </c>
    </row>
    <row r="30" spans="1:10">
      <c r="A30" s="310" t="s">
        <v>219</v>
      </c>
      <c r="B30" s="360">
        <v>28488.746900000002</v>
      </c>
      <c r="C30" s="360">
        <v>1639.3984999999998</v>
      </c>
      <c r="D30" s="360">
        <v>191.48580000000001</v>
      </c>
      <c r="E30" s="360">
        <v>1432.1794</v>
      </c>
      <c r="F30" s="364">
        <v>0</v>
      </c>
      <c r="G30" s="360">
        <v>861.57099999999991</v>
      </c>
      <c r="H30" s="360">
        <v>2668.8300000000004</v>
      </c>
      <c r="I30" s="360">
        <v>8877.81</v>
      </c>
      <c r="J30" s="361">
        <v>9679.375</v>
      </c>
    </row>
    <row r="31" spans="1:10">
      <c r="A31" s="306"/>
      <c r="B31" s="362"/>
      <c r="C31" s="362"/>
      <c r="D31" s="362"/>
      <c r="E31" s="362"/>
      <c r="F31" s="362"/>
      <c r="G31" s="362"/>
      <c r="H31" s="362"/>
      <c r="I31" s="362"/>
      <c r="J31" s="363"/>
    </row>
    <row r="32" spans="1:10">
      <c r="A32" s="306" t="s">
        <v>103</v>
      </c>
      <c r="B32" s="355">
        <v>2418.5899999999997</v>
      </c>
      <c r="C32" s="355">
        <v>204.8</v>
      </c>
      <c r="D32" s="355">
        <v>29.58</v>
      </c>
      <c r="E32" s="355">
        <v>99.602000000000004</v>
      </c>
      <c r="F32" s="355">
        <v>1.74</v>
      </c>
      <c r="G32" s="355">
        <v>98.210000000000008</v>
      </c>
      <c r="H32" s="355">
        <v>14818.630800000001</v>
      </c>
      <c r="I32" s="355">
        <v>539.66449999999998</v>
      </c>
      <c r="J32" s="356">
        <v>169.20000000000002</v>
      </c>
    </row>
    <row r="33" spans="1:10">
      <c r="A33" s="306" t="s">
        <v>104</v>
      </c>
      <c r="B33" s="355">
        <v>1681.6100000000001</v>
      </c>
      <c r="C33" s="355">
        <v>176.14</v>
      </c>
      <c r="D33" s="355">
        <v>30.03</v>
      </c>
      <c r="E33" s="355">
        <v>327.87869999999998</v>
      </c>
      <c r="F33" s="359">
        <v>0</v>
      </c>
      <c r="G33" s="355">
        <v>126.01159999999999</v>
      </c>
      <c r="H33" s="355">
        <v>929.84</v>
      </c>
      <c r="I33" s="355">
        <v>415.27</v>
      </c>
      <c r="J33" s="356">
        <v>66.240000000000009</v>
      </c>
    </row>
    <row r="34" spans="1:10">
      <c r="A34" s="306" t="s">
        <v>105</v>
      </c>
      <c r="B34" s="355">
        <v>2962.59</v>
      </c>
      <c r="C34" s="355">
        <v>351.28000000000003</v>
      </c>
      <c r="D34" s="355">
        <v>14.209999999999999</v>
      </c>
      <c r="E34" s="355">
        <v>88.300000000000011</v>
      </c>
      <c r="F34" s="357">
        <v>0</v>
      </c>
      <c r="G34" s="355">
        <v>1204.1200000000001</v>
      </c>
      <c r="H34" s="355">
        <v>2739.2200000000003</v>
      </c>
      <c r="I34" s="355">
        <v>5037.5759999999991</v>
      </c>
      <c r="J34" s="356">
        <v>1496.0800000000002</v>
      </c>
    </row>
    <row r="35" spans="1:10">
      <c r="A35" s="306" t="s">
        <v>106</v>
      </c>
      <c r="B35" s="355">
        <v>699.13000000000011</v>
      </c>
      <c r="C35" s="355">
        <v>108.94999999999999</v>
      </c>
      <c r="D35" s="358">
        <v>33.08</v>
      </c>
      <c r="E35" s="355">
        <v>20.701000000000001</v>
      </c>
      <c r="F35" s="355">
        <v>284.48099999999999</v>
      </c>
      <c r="G35" s="355">
        <v>214.32570000000001</v>
      </c>
      <c r="H35" s="355">
        <v>10594.740000000002</v>
      </c>
      <c r="I35" s="355">
        <v>3808.8774999999996</v>
      </c>
      <c r="J35" s="356">
        <v>2579.2301000000002</v>
      </c>
    </row>
    <row r="36" spans="1:10">
      <c r="A36" s="310" t="s">
        <v>107</v>
      </c>
      <c r="B36" s="360">
        <v>7761.92</v>
      </c>
      <c r="C36" s="360">
        <v>841.17000000000007</v>
      </c>
      <c r="D36" s="360">
        <v>106.89999999999999</v>
      </c>
      <c r="E36" s="360">
        <v>536.48170000000005</v>
      </c>
      <c r="F36" s="360">
        <v>286.221</v>
      </c>
      <c r="G36" s="360">
        <v>1642.6673000000003</v>
      </c>
      <c r="H36" s="360">
        <v>29082.430800000002</v>
      </c>
      <c r="I36" s="360">
        <v>9801.387999999999</v>
      </c>
      <c r="J36" s="361">
        <v>4310.7501000000002</v>
      </c>
    </row>
    <row r="37" spans="1:10">
      <c r="A37" s="306"/>
      <c r="B37" s="355"/>
      <c r="C37" s="355"/>
      <c r="D37" s="355"/>
      <c r="E37" s="355"/>
      <c r="F37" s="355"/>
      <c r="G37" s="355"/>
      <c r="H37" s="355"/>
      <c r="I37" s="355"/>
      <c r="J37" s="356"/>
    </row>
    <row r="38" spans="1:10">
      <c r="A38" s="310" t="s">
        <v>108</v>
      </c>
      <c r="B38" s="360">
        <v>4941.1468000000004</v>
      </c>
      <c r="C38" s="360">
        <v>1093.7283</v>
      </c>
      <c r="D38" s="360">
        <v>7.31</v>
      </c>
      <c r="E38" s="360">
        <v>62.879999999999995</v>
      </c>
      <c r="F38" s="360">
        <v>72.553600000000003</v>
      </c>
      <c r="G38" s="360">
        <v>203.75700000000001</v>
      </c>
      <c r="H38" s="360">
        <v>1185.8819999999998</v>
      </c>
      <c r="I38" s="360">
        <v>1375.991</v>
      </c>
      <c r="J38" s="361">
        <v>3677.0675999999999</v>
      </c>
    </row>
    <row r="39" spans="1:10">
      <c r="A39" s="306"/>
      <c r="B39" s="355"/>
      <c r="C39" s="355"/>
      <c r="D39" s="355"/>
      <c r="E39" s="355"/>
      <c r="F39" s="355"/>
      <c r="G39" s="355"/>
      <c r="H39" s="355"/>
      <c r="I39" s="355"/>
      <c r="J39" s="356"/>
    </row>
    <row r="40" spans="1:10">
      <c r="A40" s="306" t="s">
        <v>220</v>
      </c>
      <c r="B40" s="355">
        <v>857.87</v>
      </c>
      <c r="C40" s="355">
        <v>264.03000000000003</v>
      </c>
      <c r="D40" s="355">
        <v>2.4399999999999998E-2</v>
      </c>
      <c r="E40" s="355">
        <v>116.88000000000001</v>
      </c>
      <c r="F40" s="359">
        <v>0</v>
      </c>
      <c r="G40" s="355">
        <v>12.25</v>
      </c>
      <c r="H40" s="355">
        <v>199.11</v>
      </c>
      <c r="I40" s="355">
        <v>98.49</v>
      </c>
      <c r="J40" s="356">
        <v>45.47</v>
      </c>
    </row>
    <row r="41" spans="1:10">
      <c r="A41" s="306" t="s">
        <v>109</v>
      </c>
      <c r="B41" s="355">
        <v>1293.79</v>
      </c>
      <c r="C41" s="355">
        <v>931.56000000000006</v>
      </c>
      <c r="D41" s="355">
        <v>13.27</v>
      </c>
      <c r="E41" s="355">
        <v>285.25099999999998</v>
      </c>
      <c r="F41" s="359">
        <v>0</v>
      </c>
      <c r="G41" s="355">
        <v>3.96</v>
      </c>
      <c r="H41" s="355">
        <v>3169.0955000000004</v>
      </c>
      <c r="I41" s="359">
        <v>0</v>
      </c>
      <c r="J41" s="356">
        <v>120.76</v>
      </c>
    </row>
    <row r="42" spans="1:10">
      <c r="A42" s="306" t="s">
        <v>110</v>
      </c>
      <c r="B42" s="355">
        <v>907.81</v>
      </c>
      <c r="C42" s="355">
        <v>339.05999999999995</v>
      </c>
      <c r="D42" s="355">
        <v>7.1560000000000006</v>
      </c>
      <c r="E42" s="355">
        <v>83.344049999999996</v>
      </c>
      <c r="F42" s="359">
        <v>0</v>
      </c>
      <c r="G42" s="355">
        <v>3.5300000000000002</v>
      </c>
      <c r="H42" s="355">
        <v>430.13409999999999</v>
      </c>
      <c r="I42" s="355">
        <v>8.370000000000001</v>
      </c>
      <c r="J42" s="356">
        <v>96.04</v>
      </c>
    </row>
    <row r="43" spans="1:10">
      <c r="A43" s="306" t="s">
        <v>111</v>
      </c>
      <c r="B43" s="355">
        <v>751.30000000000007</v>
      </c>
      <c r="C43" s="355">
        <v>300.75</v>
      </c>
      <c r="D43" s="355">
        <v>11.89</v>
      </c>
      <c r="E43" s="355">
        <v>74.650000000000006</v>
      </c>
      <c r="F43" s="359">
        <v>0</v>
      </c>
      <c r="G43" s="355">
        <v>2.9800000000000004</v>
      </c>
      <c r="H43" s="355">
        <v>11.16</v>
      </c>
      <c r="I43" s="359">
        <v>0</v>
      </c>
      <c r="J43" s="356">
        <v>30.44</v>
      </c>
    </row>
    <row r="44" spans="1:10">
      <c r="A44" s="306" t="s">
        <v>112</v>
      </c>
      <c r="B44" s="355">
        <v>643.41</v>
      </c>
      <c r="C44" s="355">
        <v>241.5034</v>
      </c>
      <c r="D44" s="355">
        <v>1.379</v>
      </c>
      <c r="E44" s="358">
        <v>180.18044999999998</v>
      </c>
      <c r="F44" s="359">
        <v>0</v>
      </c>
      <c r="G44" s="355">
        <v>8.67</v>
      </c>
      <c r="H44" s="355">
        <v>50.32</v>
      </c>
      <c r="I44" s="355">
        <v>115.46950000000001</v>
      </c>
      <c r="J44" s="356">
        <v>214.70299999999997</v>
      </c>
    </row>
    <row r="45" spans="1:10">
      <c r="A45" s="306" t="s">
        <v>113</v>
      </c>
      <c r="B45" s="355">
        <v>1135.49</v>
      </c>
      <c r="C45" s="355">
        <v>717.22</v>
      </c>
      <c r="D45" s="355">
        <v>131.49</v>
      </c>
      <c r="E45" s="355">
        <v>423.56700000000001</v>
      </c>
      <c r="F45" s="359">
        <v>0</v>
      </c>
      <c r="G45" s="355">
        <v>0.19</v>
      </c>
      <c r="H45" s="355">
        <v>596.41000000000008</v>
      </c>
      <c r="I45" s="359">
        <v>0.19</v>
      </c>
      <c r="J45" s="356">
        <v>254.72000000000003</v>
      </c>
    </row>
    <row r="46" spans="1:10">
      <c r="A46" s="306" t="s">
        <v>114</v>
      </c>
      <c r="B46" s="355">
        <v>1631.2400000000002</v>
      </c>
      <c r="C46" s="355">
        <v>674.55</v>
      </c>
      <c r="D46" s="355">
        <v>56.749200000000002</v>
      </c>
      <c r="E46" s="355">
        <v>655.88019999999995</v>
      </c>
      <c r="F46" s="359">
        <v>0</v>
      </c>
      <c r="G46" s="355">
        <v>2.29</v>
      </c>
      <c r="H46" s="355">
        <v>131.20000000000002</v>
      </c>
      <c r="I46" s="357">
        <v>0</v>
      </c>
      <c r="J46" s="356">
        <v>13.86</v>
      </c>
    </row>
    <row r="47" spans="1:10">
      <c r="A47" s="306" t="s">
        <v>115</v>
      </c>
      <c r="B47" s="355">
        <v>2765.92</v>
      </c>
      <c r="C47" s="355">
        <v>1385.5729999999999</v>
      </c>
      <c r="D47" s="355">
        <v>4.6864999999999997</v>
      </c>
      <c r="E47" s="355">
        <v>1081.9749999999999</v>
      </c>
      <c r="F47" s="359">
        <v>0</v>
      </c>
      <c r="G47" s="355">
        <v>3.65</v>
      </c>
      <c r="H47" s="355">
        <v>6184.5079999999998</v>
      </c>
      <c r="I47" s="355">
        <v>471.89000000000004</v>
      </c>
      <c r="J47" s="356">
        <v>2633.1030000000001</v>
      </c>
    </row>
    <row r="48" spans="1:10">
      <c r="A48" s="306" t="s">
        <v>116</v>
      </c>
      <c r="B48" s="355">
        <v>4745.9750000000004</v>
      </c>
      <c r="C48" s="355">
        <v>1689.23</v>
      </c>
      <c r="D48" s="355">
        <v>2.637</v>
      </c>
      <c r="E48" s="355">
        <v>2254.3900000000003</v>
      </c>
      <c r="F48" s="359">
        <v>0</v>
      </c>
      <c r="G48" s="355">
        <v>4.62</v>
      </c>
      <c r="H48" s="355">
        <v>1339.2731000000001</v>
      </c>
      <c r="I48" s="355">
        <v>77.710000000000008</v>
      </c>
      <c r="J48" s="356">
        <v>488.65</v>
      </c>
    </row>
    <row r="49" spans="1:10">
      <c r="A49" s="310" t="s">
        <v>205</v>
      </c>
      <c r="B49" s="360">
        <v>14732.805</v>
      </c>
      <c r="C49" s="360">
        <v>6543.4763999999996</v>
      </c>
      <c r="D49" s="360">
        <v>229.28210000000001</v>
      </c>
      <c r="E49" s="360">
        <v>5156.1177000000007</v>
      </c>
      <c r="F49" s="364">
        <v>0</v>
      </c>
      <c r="G49" s="360">
        <v>42.14</v>
      </c>
      <c r="H49" s="360">
        <v>12111.210700000001</v>
      </c>
      <c r="I49" s="360">
        <v>772.11950000000002</v>
      </c>
      <c r="J49" s="361">
        <v>3897.7460000000001</v>
      </c>
    </row>
    <row r="50" spans="1:10">
      <c r="A50" s="306"/>
      <c r="B50" s="355"/>
      <c r="C50" s="355"/>
      <c r="D50" s="355"/>
      <c r="E50" s="355"/>
      <c r="F50" s="355"/>
      <c r="G50" s="355"/>
      <c r="H50" s="355"/>
      <c r="I50" s="355"/>
      <c r="J50" s="356"/>
    </row>
    <row r="51" spans="1:10">
      <c r="A51" s="310" t="s">
        <v>117</v>
      </c>
      <c r="B51" s="360">
        <v>684.82219999999995</v>
      </c>
      <c r="C51" s="360">
        <v>103.2436</v>
      </c>
      <c r="D51" s="360">
        <v>21.341999999999999</v>
      </c>
      <c r="E51" s="360">
        <v>52.261099999999999</v>
      </c>
      <c r="F51" s="360">
        <v>3.2000000000000001E-2</v>
      </c>
      <c r="G51" s="360">
        <v>4.3400999999999996</v>
      </c>
      <c r="H51" s="360">
        <v>603.49950000000001</v>
      </c>
      <c r="I51" s="360">
        <v>4143.2997999999998</v>
      </c>
      <c r="J51" s="361">
        <v>234.40839999999997</v>
      </c>
    </row>
    <row r="52" spans="1:10">
      <c r="A52" s="306"/>
      <c r="B52" s="355"/>
      <c r="C52" s="355"/>
      <c r="D52" s="355"/>
      <c r="E52" s="355"/>
      <c r="F52" s="355"/>
      <c r="G52" s="355"/>
      <c r="H52" s="355"/>
      <c r="I52" s="355"/>
      <c r="J52" s="356"/>
    </row>
    <row r="53" spans="1:10">
      <c r="A53" s="306" t="s">
        <v>118</v>
      </c>
      <c r="B53" s="355">
        <v>12758.243199999999</v>
      </c>
      <c r="C53" s="355">
        <v>4015.4997000000008</v>
      </c>
      <c r="D53" s="358">
        <v>0.65210000000000001</v>
      </c>
      <c r="E53" s="355">
        <v>5407.3443000000025</v>
      </c>
      <c r="F53" s="359">
        <v>0</v>
      </c>
      <c r="G53" s="355">
        <v>333.48540000000003</v>
      </c>
      <c r="H53" s="355">
        <v>18731.548300000013</v>
      </c>
      <c r="I53" s="355">
        <v>7856.0806000000111</v>
      </c>
      <c r="J53" s="356">
        <v>36498.185400000017</v>
      </c>
    </row>
    <row r="54" spans="1:10">
      <c r="A54" s="306" t="s">
        <v>119</v>
      </c>
      <c r="B54" s="355">
        <v>21326.909000000003</v>
      </c>
      <c r="C54" s="355">
        <v>2221.3297000000002</v>
      </c>
      <c r="D54" s="355">
        <v>2.29</v>
      </c>
      <c r="E54" s="355">
        <v>306.43409999999994</v>
      </c>
      <c r="F54" s="358">
        <v>0</v>
      </c>
      <c r="G54" s="355">
        <v>3.8613999999999997</v>
      </c>
      <c r="H54" s="355">
        <v>17889.250000000058</v>
      </c>
      <c r="I54" s="355">
        <v>26155.889900000126</v>
      </c>
      <c r="J54" s="356">
        <v>17226.07529999999</v>
      </c>
    </row>
    <row r="55" spans="1:10">
      <c r="A55" s="306" t="s">
        <v>120</v>
      </c>
      <c r="B55" s="355">
        <v>4516.7257999999993</v>
      </c>
      <c r="C55" s="355">
        <v>1437.9915000000001</v>
      </c>
      <c r="D55" s="355">
        <v>3.4625000000000004</v>
      </c>
      <c r="E55" s="355">
        <v>1604.4365999999991</v>
      </c>
      <c r="F55" s="359">
        <v>0</v>
      </c>
      <c r="G55" s="355">
        <v>5.0781999999999998</v>
      </c>
      <c r="H55" s="355">
        <v>13871.646700000018</v>
      </c>
      <c r="I55" s="355">
        <v>6956.3339999999971</v>
      </c>
      <c r="J55" s="356">
        <v>12605.329099999999</v>
      </c>
    </row>
    <row r="56" spans="1:10">
      <c r="A56" s="306" t="s">
        <v>121</v>
      </c>
      <c r="B56" s="355">
        <v>2921.206699999997</v>
      </c>
      <c r="C56" s="355">
        <v>1455.0500000000002</v>
      </c>
      <c r="D56" s="355">
        <v>1.7083000000000002</v>
      </c>
      <c r="E56" s="355">
        <v>1820.7134000000003</v>
      </c>
      <c r="F56" s="359">
        <v>0</v>
      </c>
      <c r="G56" s="355">
        <v>5.5468999999999999</v>
      </c>
      <c r="H56" s="355">
        <v>164.74860000000004</v>
      </c>
      <c r="I56" s="355">
        <v>4137.09129999998</v>
      </c>
      <c r="J56" s="356">
        <v>347.73250000000002</v>
      </c>
    </row>
    <row r="57" spans="1:10">
      <c r="A57" s="306" t="s">
        <v>122</v>
      </c>
      <c r="B57" s="355">
        <v>25144.063400000006</v>
      </c>
      <c r="C57" s="355">
        <v>4309.1754000000001</v>
      </c>
      <c r="D57" s="355">
        <v>2.1897000000000002</v>
      </c>
      <c r="E57" s="355">
        <v>751.3887000000002</v>
      </c>
      <c r="F57" s="359">
        <v>0</v>
      </c>
      <c r="G57" s="355">
        <v>11.104100000000003</v>
      </c>
      <c r="H57" s="355">
        <v>13635.282000000059</v>
      </c>
      <c r="I57" s="355">
        <v>29769.54440000021</v>
      </c>
      <c r="J57" s="356">
        <v>17582.915200000003</v>
      </c>
    </row>
    <row r="58" spans="1:10">
      <c r="A58" s="310" t="s">
        <v>123</v>
      </c>
      <c r="B58" s="360">
        <v>66667.148100000006</v>
      </c>
      <c r="C58" s="360">
        <v>13439.046300000002</v>
      </c>
      <c r="D58" s="360">
        <v>10.3026</v>
      </c>
      <c r="E58" s="360">
        <v>9890.317100000002</v>
      </c>
      <c r="F58" s="360">
        <v>0</v>
      </c>
      <c r="G58" s="360">
        <v>359.07600000000002</v>
      </c>
      <c r="H58" s="360">
        <v>64292.475600000143</v>
      </c>
      <c r="I58" s="360">
        <v>74874.940200000317</v>
      </c>
      <c r="J58" s="361">
        <v>84260.237500000003</v>
      </c>
    </row>
    <row r="59" spans="1:10">
      <c r="A59" s="306"/>
      <c r="B59" s="355"/>
      <c r="C59" s="355"/>
      <c r="D59" s="355"/>
      <c r="E59" s="355"/>
      <c r="F59" s="355"/>
      <c r="G59" s="355"/>
      <c r="H59" s="355"/>
      <c r="I59" s="355"/>
      <c r="J59" s="356"/>
    </row>
    <row r="60" spans="1:10">
      <c r="A60" s="306" t="s">
        <v>124</v>
      </c>
      <c r="B60" s="355">
        <v>1492.6471999999999</v>
      </c>
      <c r="C60" s="357">
        <v>0</v>
      </c>
      <c r="D60" s="359">
        <v>0.37410000000000004</v>
      </c>
      <c r="E60" s="355">
        <v>86.888400000000004</v>
      </c>
      <c r="F60" s="355">
        <v>4264.9993899999999</v>
      </c>
      <c r="G60" s="355">
        <v>266.47350000000006</v>
      </c>
      <c r="H60" s="355">
        <v>2441.8154999999997</v>
      </c>
      <c r="I60" s="355">
        <v>3671.8654000000379</v>
      </c>
      <c r="J60" s="356">
        <v>7525.7239</v>
      </c>
    </row>
    <row r="61" spans="1:10">
      <c r="A61" s="306" t="s">
        <v>125</v>
      </c>
      <c r="B61" s="355">
        <v>387.75979999999998</v>
      </c>
      <c r="C61" s="359">
        <v>0</v>
      </c>
      <c r="D61" s="355">
        <v>8.2461000000000002</v>
      </c>
      <c r="E61" s="355">
        <v>11.836499999999999</v>
      </c>
      <c r="F61" s="355">
        <v>326.24119999999999</v>
      </c>
      <c r="G61" s="355">
        <v>42.116500000000002</v>
      </c>
      <c r="H61" s="355">
        <v>61.561499999999995</v>
      </c>
      <c r="I61" s="355">
        <v>1079.7703999999999</v>
      </c>
      <c r="J61" s="356">
        <v>1276.4344999999989</v>
      </c>
    </row>
    <row r="62" spans="1:10">
      <c r="A62" s="306" t="s">
        <v>126</v>
      </c>
      <c r="B62" s="355">
        <v>2577.3561999999997</v>
      </c>
      <c r="C62" s="359">
        <v>0</v>
      </c>
      <c r="D62" s="355">
        <v>8.5343</v>
      </c>
      <c r="E62" s="355">
        <v>137.55280000000002</v>
      </c>
      <c r="F62" s="355">
        <v>1523.4963327748442</v>
      </c>
      <c r="G62" s="355">
        <v>356.96249999999998</v>
      </c>
      <c r="H62" s="355">
        <v>14875.606610000012</v>
      </c>
      <c r="I62" s="355">
        <v>2446.8233</v>
      </c>
      <c r="J62" s="356">
        <v>8468.0879999999997</v>
      </c>
    </row>
    <row r="63" spans="1:10">
      <c r="A63" s="310" t="s">
        <v>127</v>
      </c>
      <c r="B63" s="360">
        <v>4457.7631999999994</v>
      </c>
      <c r="C63" s="364">
        <v>0</v>
      </c>
      <c r="D63" s="360">
        <v>17.154499999999999</v>
      </c>
      <c r="E63" s="360">
        <v>236.27770000000004</v>
      </c>
      <c r="F63" s="360">
        <v>6114.7369227748441</v>
      </c>
      <c r="G63" s="360">
        <v>665.55250000000001</v>
      </c>
      <c r="H63" s="360">
        <v>17378.98361000001</v>
      </c>
      <c r="I63" s="360">
        <v>7198.4591000000382</v>
      </c>
      <c r="J63" s="361">
        <v>17270.246399999996</v>
      </c>
    </row>
    <row r="64" spans="1:10">
      <c r="A64" s="306"/>
      <c r="B64" s="355"/>
      <c r="C64" s="355"/>
      <c r="D64" s="355"/>
      <c r="E64" s="355"/>
      <c r="F64" s="355"/>
      <c r="G64" s="355"/>
      <c r="H64" s="355"/>
      <c r="I64" s="355"/>
      <c r="J64" s="356"/>
    </row>
    <row r="65" spans="1:10">
      <c r="A65" s="310" t="s">
        <v>128</v>
      </c>
      <c r="B65" s="360">
        <v>13685.460000000003</v>
      </c>
      <c r="C65" s="360">
        <v>127.99999999999999</v>
      </c>
      <c r="D65" s="360">
        <v>156.72999999999999</v>
      </c>
      <c r="E65" s="360">
        <v>2079.58</v>
      </c>
      <c r="F65" s="360">
        <v>6168.95</v>
      </c>
      <c r="G65" s="360">
        <v>1215.9600000000003</v>
      </c>
      <c r="H65" s="360">
        <v>13648.990000000002</v>
      </c>
      <c r="I65" s="360">
        <v>6162.82</v>
      </c>
      <c r="J65" s="361">
        <v>51769.65</v>
      </c>
    </row>
    <row r="66" spans="1:10">
      <c r="A66" s="306"/>
      <c r="B66" s="355"/>
      <c r="C66" s="355"/>
      <c r="D66" s="355"/>
      <c r="E66" s="355"/>
      <c r="F66" s="355"/>
      <c r="G66" s="355"/>
      <c r="H66" s="355"/>
      <c r="I66" s="355"/>
      <c r="J66" s="356"/>
    </row>
    <row r="67" spans="1:10">
      <c r="A67" s="306" t="s">
        <v>129</v>
      </c>
      <c r="B67" s="355">
        <v>6191.08</v>
      </c>
      <c r="C67" s="355">
        <v>730.4899999999999</v>
      </c>
      <c r="D67" s="359">
        <v>8.0000000000000002E-3</v>
      </c>
      <c r="E67" s="355">
        <v>104.65045000000001</v>
      </c>
      <c r="F67" s="355">
        <v>35.534499999999994</v>
      </c>
      <c r="G67" s="355">
        <v>922.49400000000003</v>
      </c>
      <c r="H67" s="355">
        <v>1755.0650000000001</v>
      </c>
      <c r="I67" s="355">
        <v>24665.772499999897</v>
      </c>
      <c r="J67" s="356">
        <v>1628.7249999999999</v>
      </c>
    </row>
    <row r="68" spans="1:10">
      <c r="A68" s="306" t="s">
        <v>130</v>
      </c>
      <c r="B68" s="355">
        <v>313.74</v>
      </c>
      <c r="C68" s="357">
        <v>40.43</v>
      </c>
      <c r="D68" s="359">
        <v>0.1</v>
      </c>
      <c r="E68" s="355">
        <v>0.60200000000000009</v>
      </c>
      <c r="F68" s="355">
        <v>2.37</v>
      </c>
      <c r="G68" s="355">
        <v>157.65000000000012</v>
      </c>
      <c r="H68" s="355">
        <v>251.85500000000002</v>
      </c>
      <c r="I68" s="355">
        <v>5355.5150000000522</v>
      </c>
      <c r="J68" s="356">
        <v>823.35</v>
      </c>
    </row>
    <row r="69" spans="1:10">
      <c r="A69" s="310" t="s">
        <v>131</v>
      </c>
      <c r="B69" s="360">
        <v>6504.82</v>
      </c>
      <c r="C69" s="360">
        <v>770.91999999999985</v>
      </c>
      <c r="D69" s="364">
        <v>0.10800000000000001</v>
      </c>
      <c r="E69" s="360">
        <v>105.25245000000001</v>
      </c>
      <c r="F69" s="360">
        <v>37.904499999999992</v>
      </c>
      <c r="G69" s="360">
        <v>1080.1440000000002</v>
      </c>
      <c r="H69" s="360">
        <v>2006.92</v>
      </c>
      <c r="I69" s="360">
        <v>30021.287499999948</v>
      </c>
      <c r="J69" s="361">
        <v>2452.0749999999998</v>
      </c>
    </row>
    <row r="70" spans="1:10">
      <c r="A70" s="306"/>
      <c r="B70" s="355"/>
      <c r="C70" s="355"/>
      <c r="D70" s="355"/>
      <c r="E70" s="355"/>
      <c r="F70" s="355"/>
      <c r="G70" s="355"/>
      <c r="H70" s="355"/>
      <c r="I70" s="355"/>
      <c r="J70" s="356"/>
    </row>
    <row r="71" spans="1:10">
      <c r="A71" s="306" t="s">
        <v>132</v>
      </c>
      <c r="B71" s="355">
        <v>5992.4003999999995</v>
      </c>
      <c r="C71" s="355">
        <v>522.41889999999989</v>
      </c>
      <c r="D71" s="355">
        <v>7.0000000000000007E-2</v>
      </c>
      <c r="E71" s="355">
        <v>229.51349999999999</v>
      </c>
      <c r="F71" s="355">
        <v>2600.3062999999997</v>
      </c>
      <c r="G71" s="355">
        <v>164.7133</v>
      </c>
      <c r="H71" s="355">
        <v>172.08349999999999</v>
      </c>
      <c r="I71" s="355">
        <v>3204.3834999999999</v>
      </c>
      <c r="J71" s="356">
        <v>36383.382100000003</v>
      </c>
    </row>
    <row r="72" spans="1:10">
      <c r="A72" s="306" t="s">
        <v>133</v>
      </c>
      <c r="B72" s="355">
        <v>18297.398000000001</v>
      </c>
      <c r="C72" s="355">
        <v>3827.2495000000004</v>
      </c>
      <c r="D72" s="355">
        <v>235.1508</v>
      </c>
      <c r="E72" s="355">
        <v>3737.2288000000003</v>
      </c>
      <c r="F72" s="355">
        <v>524.07209999999998</v>
      </c>
      <c r="G72" s="355">
        <v>69.311199999999999</v>
      </c>
      <c r="H72" s="355">
        <v>550.77780000000007</v>
      </c>
      <c r="I72" s="355">
        <v>5717.0951999999997</v>
      </c>
      <c r="J72" s="356">
        <v>510.00479999999993</v>
      </c>
    </row>
    <row r="73" spans="1:10">
      <c r="A73" s="306" t="s">
        <v>134</v>
      </c>
      <c r="B73" s="355">
        <v>29150.457000000002</v>
      </c>
      <c r="C73" s="355">
        <v>1602.8348999999998</v>
      </c>
      <c r="D73" s="355">
        <v>21.277200000000001</v>
      </c>
      <c r="E73" s="355">
        <v>87.008899999999997</v>
      </c>
      <c r="F73" s="355">
        <v>921.77199999999993</v>
      </c>
      <c r="G73" s="355">
        <v>188.1748</v>
      </c>
      <c r="H73" s="355">
        <v>120.21390000000001</v>
      </c>
      <c r="I73" s="355">
        <v>38782.291900000004</v>
      </c>
      <c r="J73" s="356">
        <v>1253.5363</v>
      </c>
    </row>
    <row r="74" spans="1:10">
      <c r="A74" s="306" t="s">
        <v>135</v>
      </c>
      <c r="B74" s="355">
        <v>19876.706700000002</v>
      </c>
      <c r="C74" s="355">
        <v>1666.3213999999998</v>
      </c>
      <c r="D74" s="355">
        <v>0.86559999999999993</v>
      </c>
      <c r="E74" s="355">
        <v>1437.2871</v>
      </c>
      <c r="F74" s="355">
        <v>45.720800000000004</v>
      </c>
      <c r="G74" s="355">
        <v>354.87939999999998</v>
      </c>
      <c r="H74" s="355">
        <v>328.20599999999996</v>
      </c>
      <c r="I74" s="355">
        <v>12171.865899999999</v>
      </c>
      <c r="J74" s="356">
        <v>61777.458399999989</v>
      </c>
    </row>
    <row r="75" spans="1:10">
      <c r="A75" s="306" t="s">
        <v>136</v>
      </c>
      <c r="B75" s="355">
        <v>2464.8941999999997</v>
      </c>
      <c r="C75" s="355">
        <v>937.82420000000002</v>
      </c>
      <c r="D75" s="357">
        <v>21.745200000000001</v>
      </c>
      <c r="E75" s="355">
        <v>194.41779999999997</v>
      </c>
      <c r="F75" s="355">
        <v>2096.1217999999999</v>
      </c>
      <c r="G75" s="355">
        <v>247.82140000000001</v>
      </c>
      <c r="H75" s="355">
        <v>37.956400000000002</v>
      </c>
      <c r="I75" s="355">
        <v>6420.509</v>
      </c>
      <c r="J75" s="356">
        <v>2449.3238000000001</v>
      </c>
    </row>
    <row r="76" spans="1:10">
      <c r="A76" s="306" t="s">
        <v>137</v>
      </c>
      <c r="B76" s="355">
        <v>1766.8081</v>
      </c>
      <c r="C76" s="355">
        <v>162.2551</v>
      </c>
      <c r="D76" s="357">
        <v>0.79</v>
      </c>
      <c r="E76" s="355">
        <v>8.8839000000000006</v>
      </c>
      <c r="F76" s="366">
        <v>4.2599999999999999E-2</v>
      </c>
      <c r="G76" s="355">
        <v>43.438099999999999</v>
      </c>
      <c r="H76" s="355">
        <v>12.641999999999999</v>
      </c>
      <c r="I76" s="355">
        <v>14692.292599999999</v>
      </c>
      <c r="J76" s="356">
        <v>1593.2315000000003</v>
      </c>
    </row>
    <row r="77" spans="1:10">
      <c r="A77" s="306" t="s">
        <v>138</v>
      </c>
      <c r="B77" s="355">
        <v>1635.0424</v>
      </c>
      <c r="C77" s="355">
        <v>929.44349999999997</v>
      </c>
      <c r="D77" s="355">
        <v>18.415900000000001</v>
      </c>
      <c r="E77" s="355">
        <v>215.8322</v>
      </c>
      <c r="F77" s="355">
        <v>3625.8364000000006</v>
      </c>
      <c r="G77" s="355">
        <v>212.42100000000002</v>
      </c>
      <c r="H77" s="355">
        <v>171.13640000000001</v>
      </c>
      <c r="I77" s="355">
        <v>7277.8518000000004</v>
      </c>
      <c r="J77" s="356">
        <v>2577.6120999999998</v>
      </c>
    </row>
    <row r="78" spans="1:10">
      <c r="A78" s="306" t="s">
        <v>139</v>
      </c>
      <c r="B78" s="355">
        <v>9247.8534</v>
      </c>
      <c r="C78" s="355">
        <v>1805.9343000000001</v>
      </c>
      <c r="D78" s="355">
        <v>185.50059999999999</v>
      </c>
      <c r="E78" s="355">
        <v>1139.3622</v>
      </c>
      <c r="F78" s="355">
        <v>3260.3989000000001</v>
      </c>
      <c r="G78" s="355">
        <v>204.73199999999997</v>
      </c>
      <c r="H78" s="355">
        <v>96.990900000000011</v>
      </c>
      <c r="I78" s="355">
        <v>28971.142899999999</v>
      </c>
      <c r="J78" s="356">
        <v>1343.4126000000001</v>
      </c>
    </row>
    <row r="79" spans="1:10">
      <c r="A79" s="310" t="s">
        <v>199</v>
      </c>
      <c r="B79" s="360">
        <v>88431.560200000007</v>
      </c>
      <c r="C79" s="360">
        <v>11454.281800000001</v>
      </c>
      <c r="D79" s="360">
        <v>483.81529999999998</v>
      </c>
      <c r="E79" s="360">
        <v>7049.5344000000005</v>
      </c>
      <c r="F79" s="360">
        <v>13074.2709</v>
      </c>
      <c r="G79" s="360">
        <v>1485.4912000000002</v>
      </c>
      <c r="H79" s="360">
        <v>1490.0069000000001</v>
      </c>
      <c r="I79" s="360">
        <v>117237.43280000001</v>
      </c>
      <c r="J79" s="361">
        <v>107887.96159999998</v>
      </c>
    </row>
    <row r="80" spans="1:10">
      <c r="A80" s="306"/>
      <c r="B80" s="355"/>
      <c r="C80" s="355"/>
      <c r="D80" s="355"/>
      <c r="E80" s="355"/>
      <c r="F80" s="355"/>
      <c r="G80" s="355"/>
      <c r="H80" s="355"/>
      <c r="I80" s="355"/>
      <c r="J80" s="356"/>
    </row>
    <row r="81" spans="1:10">
      <c r="A81" s="309" t="s">
        <v>169</v>
      </c>
      <c r="B81" s="355">
        <v>7.7867999999999995</v>
      </c>
      <c r="C81" s="355">
        <v>0.93399999999999994</v>
      </c>
      <c r="D81" s="355">
        <v>24.375399999999999</v>
      </c>
      <c r="E81" s="355">
        <v>0.38340000000000002</v>
      </c>
      <c r="F81" s="355">
        <v>19.866399999999999</v>
      </c>
      <c r="G81" s="355">
        <v>22.413</v>
      </c>
      <c r="H81" s="355">
        <v>218.34280000000001</v>
      </c>
      <c r="I81" s="355">
        <v>46.931200000000004</v>
      </c>
      <c r="J81" s="356">
        <v>20.569700000000001</v>
      </c>
    </row>
    <row r="82" spans="1:10">
      <c r="A82" s="306" t="s">
        <v>140</v>
      </c>
      <c r="B82" s="355">
        <v>24.807600000000001</v>
      </c>
      <c r="C82" s="359">
        <v>0.28699999999999998</v>
      </c>
      <c r="D82" s="355">
        <v>5.9517999999999995</v>
      </c>
      <c r="E82" s="355">
        <v>5.1626000000000003</v>
      </c>
      <c r="F82" s="355">
        <v>26.532899999999987</v>
      </c>
      <c r="G82" s="355">
        <v>30.216349999999998</v>
      </c>
      <c r="H82" s="355">
        <v>251.56180000000001</v>
      </c>
      <c r="I82" s="355">
        <v>3.9637000000000002</v>
      </c>
      <c r="J82" s="356">
        <v>23.110099999999999</v>
      </c>
    </row>
    <row r="83" spans="1:10">
      <c r="A83" s="310" t="s">
        <v>141</v>
      </c>
      <c r="B83" s="360">
        <v>32.5944</v>
      </c>
      <c r="C83" s="360">
        <v>1.2209999999999999</v>
      </c>
      <c r="D83" s="360">
        <v>30.327199999999998</v>
      </c>
      <c r="E83" s="360">
        <v>5.5460000000000003</v>
      </c>
      <c r="F83" s="360">
        <v>46.399299999999982</v>
      </c>
      <c r="G83" s="360">
        <v>52.629350000000002</v>
      </c>
      <c r="H83" s="360">
        <v>469.90460000000002</v>
      </c>
      <c r="I83" s="360">
        <v>50.894900000000007</v>
      </c>
      <c r="J83" s="361">
        <v>43.6798</v>
      </c>
    </row>
    <row r="84" spans="1:10" ht="13.5" thickBot="1">
      <c r="A84" s="306"/>
      <c r="B84" s="367"/>
      <c r="C84" s="367"/>
      <c r="D84" s="367"/>
      <c r="E84" s="367"/>
      <c r="F84" s="367"/>
      <c r="G84" s="367"/>
      <c r="H84" s="367"/>
      <c r="I84" s="367"/>
      <c r="J84" s="368"/>
    </row>
    <row r="85" spans="1:10">
      <c r="A85" s="348" t="s">
        <v>170</v>
      </c>
      <c r="B85" s="349">
        <v>242720.66910000003</v>
      </c>
      <c r="C85" s="349">
        <v>36434.593200000003</v>
      </c>
      <c r="D85" s="349">
        <v>1359.6013999999998</v>
      </c>
      <c r="E85" s="349">
        <v>26857.494750000005</v>
      </c>
      <c r="F85" s="349">
        <v>25820.680322774842</v>
      </c>
      <c r="G85" s="349">
        <v>9292.6867000000002</v>
      </c>
      <c r="H85" s="349">
        <v>149933.57011000015</v>
      </c>
      <c r="I85" s="349">
        <v>262378.55710000033</v>
      </c>
      <c r="J85" s="350">
        <v>290086.03879999998</v>
      </c>
    </row>
    <row r="86" spans="1:10">
      <c r="A86" s="369" t="s">
        <v>424</v>
      </c>
      <c r="B86" s="369"/>
      <c r="C86" s="369"/>
      <c r="D86" s="369"/>
      <c r="E86" s="369"/>
      <c r="F86" s="369"/>
      <c r="G86" s="347"/>
      <c r="H86" s="347"/>
      <c r="I86" s="347"/>
      <c r="J86" s="347"/>
    </row>
    <row r="87" spans="1:10">
      <c r="A87" s="40"/>
      <c r="B87" s="40"/>
      <c r="C87" s="40"/>
      <c r="D87" s="40"/>
      <c r="E87" s="52"/>
      <c r="F87" s="40"/>
      <c r="G87" s="40"/>
      <c r="H87" s="40"/>
      <c r="I87" s="40"/>
      <c r="J87" s="40"/>
    </row>
    <row r="88" spans="1:10">
      <c r="B88" s="84"/>
      <c r="C88" s="84"/>
      <c r="D88" s="84"/>
      <c r="E88" s="84"/>
      <c r="F88" s="84"/>
      <c r="G88" s="84"/>
      <c r="H88" s="84"/>
      <c r="I88" s="84"/>
      <c r="J88" s="84"/>
    </row>
    <row r="90" spans="1:10">
      <c r="B90" s="85"/>
      <c r="C90" s="85"/>
      <c r="D90" s="85"/>
      <c r="E90" s="85"/>
      <c r="F90" s="85"/>
      <c r="G90" s="85"/>
      <c r="H90" s="85"/>
      <c r="I90" s="85"/>
      <c r="J90" s="85"/>
    </row>
  </sheetData>
  <mergeCells count="12">
    <mergeCell ref="A1:J1"/>
    <mergeCell ref="A3:J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printOptions horizontalCentered="1"/>
  <pageMargins left="0.27" right="0.39" top="0.41" bottom="0.19685039370078741" header="0" footer="0"/>
  <pageSetup paperSize="9" scale="4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33">
    <pageSetUpPr fitToPage="1"/>
  </sheetPr>
  <dimension ref="A1:H88"/>
  <sheetViews>
    <sheetView view="pageBreakPreview" zoomScaleNormal="75" zoomScaleSheetLayoutView="100" workbookViewId="0">
      <selection activeCell="P16" sqref="P16"/>
    </sheetView>
  </sheetViews>
  <sheetFormatPr baseColWidth="10" defaultColWidth="11.42578125" defaultRowHeight="12.75"/>
  <cols>
    <col min="1" max="1" width="27.7109375" style="50" customWidth="1"/>
    <col min="2" max="2" width="24.85546875" style="50" customWidth="1"/>
    <col min="3" max="3" width="20" style="50" customWidth="1"/>
    <col min="4" max="4" width="16.42578125" style="50" customWidth="1"/>
    <col min="5" max="5" width="17.42578125" style="50" customWidth="1"/>
    <col min="6" max="6" width="18.140625" style="50" customWidth="1"/>
    <col min="7" max="7" width="22.85546875" style="50" customWidth="1"/>
    <col min="8" max="8" width="4.140625" style="50" customWidth="1"/>
    <col min="9" max="9" width="3.42578125" style="50" customWidth="1"/>
    <col min="10" max="10" width="3.140625" style="50" customWidth="1"/>
    <col min="11" max="11" width="3.5703125" style="50" customWidth="1"/>
    <col min="12" max="24" width="11.5703125" style="50" customWidth="1"/>
    <col min="25" max="16384" width="11.42578125" style="50"/>
  </cols>
  <sheetData>
    <row r="1" spans="1:8" ht="18.75">
      <c r="A1" s="452" t="s">
        <v>204</v>
      </c>
      <c r="B1" s="452"/>
      <c r="C1" s="452"/>
      <c r="D1" s="452"/>
      <c r="E1" s="452"/>
      <c r="F1" s="452"/>
      <c r="G1" s="452"/>
    </row>
    <row r="2" spans="1:8" ht="15.75">
      <c r="A2" s="377"/>
      <c r="B2" s="377"/>
      <c r="C2" s="377"/>
      <c r="D2" s="377"/>
      <c r="E2" s="377"/>
      <c r="F2" s="377"/>
      <c r="G2" s="377"/>
    </row>
    <row r="3" spans="1:8" ht="27.75" customHeight="1">
      <c r="A3" s="568" t="s">
        <v>383</v>
      </c>
      <c r="B3" s="568"/>
      <c r="C3" s="568"/>
      <c r="D3" s="568"/>
      <c r="E3" s="568"/>
      <c r="F3" s="568"/>
      <c r="G3" s="568"/>
    </row>
    <row r="4" spans="1:8" ht="15.75">
      <c r="A4" s="579" t="s">
        <v>515</v>
      </c>
      <c r="B4" s="580"/>
      <c r="C4" s="580"/>
      <c r="D4" s="580"/>
      <c r="E4" s="580"/>
      <c r="F4" s="580"/>
      <c r="G4" s="580"/>
    </row>
    <row r="5" spans="1:8" ht="13.5" thickBot="1">
      <c r="A5" s="40"/>
      <c r="B5" s="40"/>
      <c r="C5" s="40"/>
      <c r="D5" s="40"/>
      <c r="E5" s="40"/>
      <c r="F5" s="40"/>
      <c r="G5" s="40"/>
    </row>
    <row r="6" spans="1:8" s="53" customFormat="1" ht="12.75" customHeight="1">
      <c r="A6" s="569" t="s">
        <v>193</v>
      </c>
      <c r="B6" s="571" t="s">
        <v>350</v>
      </c>
      <c r="C6" s="571" t="s">
        <v>329</v>
      </c>
      <c r="D6" s="571" t="s">
        <v>330</v>
      </c>
      <c r="E6" s="571" t="s">
        <v>276</v>
      </c>
      <c r="F6" s="571" t="s">
        <v>514</v>
      </c>
      <c r="G6" s="576" t="s">
        <v>331</v>
      </c>
    </row>
    <row r="7" spans="1:8" s="53" customFormat="1" ht="21" customHeight="1">
      <c r="A7" s="453"/>
      <c r="B7" s="574"/>
      <c r="C7" s="574"/>
      <c r="D7" s="574"/>
      <c r="E7" s="574"/>
      <c r="F7" s="574"/>
      <c r="G7" s="577"/>
    </row>
    <row r="8" spans="1:8" s="53" customFormat="1" ht="22.5" customHeight="1" thickBot="1">
      <c r="A8" s="570"/>
      <c r="B8" s="575"/>
      <c r="C8" s="575"/>
      <c r="D8" s="575"/>
      <c r="E8" s="575"/>
      <c r="F8" s="575"/>
      <c r="G8" s="578"/>
    </row>
    <row r="9" spans="1:8" ht="16.149999999999999" customHeight="1">
      <c r="A9" s="304" t="s">
        <v>171</v>
      </c>
      <c r="B9" s="370">
        <v>51.965699999999998</v>
      </c>
      <c r="C9" s="370">
        <v>0</v>
      </c>
      <c r="D9" s="370">
        <v>93.209000000000003</v>
      </c>
      <c r="E9" s="370">
        <v>7.141</v>
      </c>
      <c r="F9" s="370">
        <v>2592.3011999999999</v>
      </c>
      <c r="G9" s="371">
        <v>12.132</v>
      </c>
      <c r="H9" s="88"/>
    </row>
    <row r="10" spans="1:8" ht="15" customHeight="1">
      <c r="A10" s="306" t="s">
        <v>91</v>
      </c>
      <c r="B10" s="357">
        <v>24.758800000000001</v>
      </c>
      <c r="C10" s="357">
        <v>0</v>
      </c>
      <c r="D10" s="357">
        <v>33.239599999999996</v>
      </c>
      <c r="E10" s="357">
        <v>0.95379999999999998</v>
      </c>
      <c r="F10" s="357">
        <v>11962.7729</v>
      </c>
      <c r="G10" s="372">
        <v>57.408999999999999</v>
      </c>
      <c r="H10" s="88"/>
    </row>
    <row r="11" spans="1:8">
      <c r="A11" s="309" t="s">
        <v>172</v>
      </c>
      <c r="B11" s="357">
        <v>10.3025</v>
      </c>
      <c r="C11" s="357">
        <v>0</v>
      </c>
      <c r="D11" s="357">
        <v>25.0898</v>
      </c>
      <c r="E11" s="357">
        <v>0</v>
      </c>
      <c r="F11" s="357">
        <v>5721.6634999999997</v>
      </c>
      <c r="G11" s="372">
        <v>25.238</v>
      </c>
    </row>
    <row r="12" spans="1:8">
      <c r="A12" s="306" t="s">
        <v>92</v>
      </c>
      <c r="B12" s="357">
        <v>29.840600000000002</v>
      </c>
      <c r="C12" s="357">
        <v>0</v>
      </c>
      <c r="D12" s="357">
        <v>14.602699999999999</v>
      </c>
      <c r="E12" s="357">
        <v>34.442</v>
      </c>
      <c r="F12" s="357">
        <v>1077.0422000000001</v>
      </c>
      <c r="G12" s="372">
        <v>6.8822000000000001</v>
      </c>
    </row>
    <row r="13" spans="1:8">
      <c r="A13" s="310" t="s">
        <v>93</v>
      </c>
      <c r="B13" s="364">
        <v>116.86760000000001</v>
      </c>
      <c r="C13" s="364">
        <v>0</v>
      </c>
      <c r="D13" s="364">
        <v>166.14109999999999</v>
      </c>
      <c r="E13" s="364">
        <v>42.536799999999999</v>
      </c>
      <c r="F13" s="364">
        <v>21353.7798</v>
      </c>
      <c r="G13" s="373">
        <v>101.66119999999999</v>
      </c>
    </row>
    <row r="14" spans="1:8">
      <c r="A14" s="310"/>
      <c r="B14" s="357"/>
      <c r="C14" s="357"/>
      <c r="D14" s="357"/>
      <c r="E14" s="357"/>
      <c r="F14" s="357"/>
      <c r="G14" s="372"/>
    </row>
    <row r="15" spans="1:8">
      <c r="A15" s="310" t="s">
        <v>94</v>
      </c>
      <c r="B15" s="364">
        <v>31.826999999999998</v>
      </c>
      <c r="C15" s="364">
        <v>4.9435000000000002</v>
      </c>
      <c r="D15" s="364">
        <v>111.16449999999999</v>
      </c>
      <c r="E15" s="364">
        <v>110.6126</v>
      </c>
      <c r="F15" s="364">
        <v>8673.3656300000002</v>
      </c>
      <c r="G15" s="373">
        <v>10.021000000000001</v>
      </c>
    </row>
    <row r="16" spans="1:8">
      <c r="A16" s="306"/>
      <c r="B16" s="357"/>
      <c r="C16" s="357"/>
      <c r="D16" s="357"/>
      <c r="E16" s="357"/>
      <c r="F16" s="357"/>
      <c r="G16" s="372"/>
    </row>
    <row r="17" spans="1:7">
      <c r="A17" s="310" t="s">
        <v>95</v>
      </c>
      <c r="B17" s="364">
        <v>32.865000000000002</v>
      </c>
      <c r="C17" s="364">
        <v>3.3319999999999999</v>
      </c>
      <c r="D17" s="364">
        <v>91.99799999999999</v>
      </c>
      <c r="E17" s="364">
        <v>7.97</v>
      </c>
      <c r="F17" s="364">
        <v>3224.27</v>
      </c>
      <c r="G17" s="373">
        <v>0</v>
      </c>
    </row>
    <row r="18" spans="1:7">
      <c r="A18" s="306"/>
      <c r="B18" s="357"/>
      <c r="C18" s="357"/>
      <c r="D18" s="357"/>
      <c r="E18" s="357"/>
      <c r="F18" s="357"/>
      <c r="G18" s="372"/>
    </row>
    <row r="19" spans="1:7">
      <c r="A19" s="306" t="s">
        <v>217</v>
      </c>
      <c r="B19" s="357">
        <v>85.289999999999992</v>
      </c>
      <c r="C19" s="357">
        <v>0</v>
      </c>
      <c r="D19" s="357">
        <v>4.03</v>
      </c>
      <c r="E19" s="357">
        <v>0.01</v>
      </c>
      <c r="F19" s="357">
        <v>2513.7600000000002</v>
      </c>
      <c r="G19" s="372">
        <v>56.17</v>
      </c>
    </row>
    <row r="20" spans="1:7">
      <c r="A20" s="306" t="s">
        <v>96</v>
      </c>
      <c r="B20" s="357">
        <v>72.460000000000008</v>
      </c>
      <c r="C20" s="357">
        <v>0</v>
      </c>
      <c r="D20" s="357">
        <v>4.8899999999999997</v>
      </c>
      <c r="E20" s="357">
        <v>2.3199999999999998</v>
      </c>
      <c r="F20" s="357">
        <v>1594.44</v>
      </c>
      <c r="G20" s="372">
        <v>2.5299999999999998</v>
      </c>
    </row>
    <row r="21" spans="1:7">
      <c r="A21" s="306" t="s">
        <v>97</v>
      </c>
      <c r="B21" s="357">
        <v>76.75</v>
      </c>
      <c r="C21" s="357">
        <v>0.5</v>
      </c>
      <c r="D21" s="357">
        <v>7.41</v>
      </c>
      <c r="E21" s="357">
        <v>12.239999999999998</v>
      </c>
      <c r="F21" s="357">
        <v>1512.73</v>
      </c>
      <c r="G21" s="372">
        <v>3.47</v>
      </c>
    </row>
    <row r="22" spans="1:7">
      <c r="A22" s="310" t="s">
        <v>218</v>
      </c>
      <c r="B22" s="364">
        <v>234.5</v>
      </c>
      <c r="C22" s="364">
        <v>0.5</v>
      </c>
      <c r="D22" s="364">
        <v>16.329999999999998</v>
      </c>
      <c r="E22" s="364">
        <v>14.569999999999999</v>
      </c>
      <c r="F22" s="364">
        <v>5620.93</v>
      </c>
      <c r="G22" s="373">
        <v>62.17</v>
      </c>
    </row>
    <row r="23" spans="1:7">
      <c r="A23" s="306"/>
      <c r="B23" s="357"/>
      <c r="C23" s="357"/>
      <c r="D23" s="357"/>
      <c r="E23" s="357"/>
      <c r="F23" s="357"/>
      <c r="G23" s="372"/>
    </row>
    <row r="24" spans="1:7">
      <c r="A24" s="310" t="s">
        <v>98</v>
      </c>
      <c r="B24" s="364">
        <v>479.77799999999996</v>
      </c>
      <c r="C24" s="364">
        <v>0</v>
      </c>
      <c r="D24" s="364">
        <v>1.851</v>
      </c>
      <c r="E24" s="364">
        <v>42.125</v>
      </c>
      <c r="F24" s="364">
        <v>12886.753999999999</v>
      </c>
      <c r="G24" s="373">
        <v>5654.4549999999999</v>
      </c>
    </row>
    <row r="25" spans="1:7">
      <c r="A25" s="306"/>
      <c r="B25" s="357"/>
      <c r="C25" s="357"/>
      <c r="D25" s="357"/>
      <c r="E25" s="357"/>
      <c r="F25" s="357"/>
      <c r="G25" s="372"/>
    </row>
    <row r="26" spans="1:7">
      <c r="A26" s="310" t="s">
        <v>99</v>
      </c>
      <c r="B26" s="364">
        <v>46.270299999999999</v>
      </c>
      <c r="C26" s="364">
        <v>1.8181</v>
      </c>
      <c r="D26" s="364">
        <v>0</v>
      </c>
      <c r="E26" s="364">
        <v>0.27029999999999998</v>
      </c>
      <c r="F26" s="364">
        <v>902.72</v>
      </c>
      <c r="G26" s="373">
        <v>77.406800000000004</v>
      </c>
    </row>
    <row r="27" spans="1:7">
      <c r="A27" s="306"/>
      <c r="B27" s="357"/>
      <c r="C27" s="357"/>
      <c r="D27" s="357"/>
      <c r="E27" s="357"/>
      <c r="F27" s="357"/>
      <c r="G27" s="372"/>
    </row>
    <row r="28" spans="1:7">
      <c r="A28" s="306" t="s">
        <v>100</v>
      </c>
      <c r="B28" s="357">
        <v>25.253100000000003</v>
      </c>
      <c r="C28" s="357">
        <v>0</v>
      </c>
      <c r="D28" s="357">
        <v>0.69</v>
      </c>
      <c r="E28" s="357">
        <v>38.94</v>
      </c>
      <c r="F28" s="357">
        <v>2642.7650000000003</v>
      </c>
      <c r="G28" s="372">
        <v>1045.1300000000001</v>
      </c>
    </row>
    <row r="29" spans="1:7">
      <c r="A29" s="306" t="s">
        <v>101</v>
      </c>
      <c r="B29" s="357">
        <v>17.549400000000002</v>
      </c>
      <c r="C29" s="357">
        <v>0</v>
      </c>
      <c r="D29" s="357">
        <v>0</v>
      </c>
      <c r="E29" s="357">
        <v>1.4</v>
      </c>
      <c r="F29" s="357">
        <v>11141.536</v>
      </c>
      <c r="G29" s="372">
        <v>3964.8399999999997</v>
      </c>
    </row>
    <row r="30" spans="1:7">
      <c r="A30" s="306" t="s">
        <v>102</v>
      </c>
      <c r="B30" s="357">
        <v>848.83339999999987</v>
      </c>
      <c r="C30" s="357">
        <v>0</v>
      </c>
      <c r="D30" s="357">
        <v>0.01</v>
      </c>
      <c r="E30" s="357">
        <v>20.759999999999998</v>
      </c>
      <c r="F30" s="357">
        <v>11984.34</v>
      </c>
      <c r="G30" s="372">
        <v>17310.02</v>
      </c>
    </row>
    <row r="31" spans="1:7">
      <c r="A31" s="310" t="s">
        <v>219</v>
      </c>
      <c r="B31" s="364">
        <v>891.63589999999988</v>
      </c>
      <c r="C31" s="364">
        <v>0</v>
      </c>
      <c r="D31" s="364">
        <v>0.7</v>
      </c>
      <c r="E31" s="364">
        <v>61.099999999999994</v>
      </c>
      <c r="F31" s="364">
        <v>25768.641</v>
      </c>
      <c r="G31" s="373">
        <v>22319.989999999998</v>
      </c>
    </row>
    <row r="32" spans="1:7">
      <c r="A32" s="306"/>
      <c r="B32" s="357"/>
      <c r="C32" s="357"/>
      <c r="D32" s="357"/>
      <c r="E32" s="357"/>
      <c r="F32" s="357"/>
      <c r="G32" s="372"/>
    </row>
    <row r="33" spans="1:7">
      <c r="A33" s="306" t="s">
        <v>103</v>
      </c>
      <c r="B33" s="357">
        <v>268.66139999999996</v>
      </c>
      <c r="C33" s="357">
        <v>0.13</v>
      </c>
      <c r="D33" s="357">
        <v>0.49</v>
      </c>
      <c r="E33" s="357">
        <v>4.16</v>
      </c>
      <c r="F33" s="357">
        <v>19045.781600000002</v>
      </c>
      <c r="G33" s="372">
        <v>1026.3377</v>
      </c>
    </row>
    <row r="34" spans="1:7">
      <c r="A34" s="306" t="s">
        <v>104</v>
      </c>
      <c r="B34" s="357">
        <v>144.101</v>
      </c>
      <c r="C34" s="357">
        <v>0.01</v>
      </c>
      <c r="D34" s="357">
        <v>1.86</v>
      </c>
      <c r="E34" s="357">
        <v>4.0600000000000005</v>
      </c>
      <c r="F34" s="357">
        <v>41715.8393</v>
      </c>
      <c r="G34" s="372">
        <v>317.63</v>
      </c>
    </row>
    <row r="35" spans="1:7">
      <c r="A35" s="306" t="s">
        <v>105</v>
      </c>
      <c r="B35" s="357">
        <v>186.83</v>
      </c>
      <c r="C35" s="357">
        <v>0</v>
      </c>
      <c r="D35" s="357">
        <v>1.05</v>
      </c>
      <c r="E35" s="357">
        <v>115.46000000000001</v>
      </c>
      <c r="F35" s="357">
        <v>107669.7213</v>
      </c>
      <c r="G35" s="372">
        <v>790.15339999999992</v>
      </c>
    </row>
    <row r="36" spans="1:7">
      <c r="A36" s="306" t="s">
        <v>106</v>
      </c>
      <c r="B36" s="357">
        <v>296.46000000000004</v>
      </c>
      <c r="C36" s="357">
        <v>0</v>
      </c>
      <c r="D36" s="357">
        <v>1.3399999999999999</v>
      </c>
      <c r="E36" s="357">
        <v>14.379999999999999</v>
      </c>
      <c r="F36" s="357">
        <v>2199.0700000000002</v>
      </c>
      <c r="G36" s="372">
        <v>3286.2979999999998</v>
      </c>
    </row>
    <row r="37" spans="1:7">
      <c r="A37" s="310" t="s">
        <v>107</v>
      </c>
      <c r="B37" s="364">
        <v>896.05240000000003</v>
      </c>
      <c r="C37" s="364">
        <v>0.14000000000000001</v>
      </c>
      <c r="D37" s="364">
        <v>4.74</v>
      </c>
      <c r="E37" s="364">
        <v>138.06</v>
      </c>
      <c r="F37" s="364">
        <v>170630.41220000002</v>
      </c>
      <c r="G37" s="373">
        <v>5420.4191000000001</v>
      </c>
    </row>
    <row r="38" spans="1:7">
      <c r="A38" s="306"/>
      <c r="B38" s="357"/>
      <c r="C38" s="357"/>
      <c r="D38" s="357"/>
      <c r="E38" s="357"/>
      <c r="F38" s="357"/>
      <c r="G38" s="372"/>
    </row>
    <row r="39" spans="1:7">
      <c r="A39" s="310" t="s">
        <v>108</v>
      </c>
      <c r="B39" s="364">
        <v>234.72499999999999</v>
      </c>
      <c r="C39" s="364">
        <v>0</v>
      </c>
      <c r="D39" s="364">
        <v>7.0000000000000007E-2</v>
      </c>
      <c r="E39" s="364">
        <v>96.960000000000008</v>
      </c>
      <c r="F39" s="364">
        <v>318.24</v>
      </c>
      <c r="G39" s="373">
        <v>1847.8603000000001</v>
      </c>
    </row>
    <row r="40" spans="1:7">
      <c r="A40" s="306"/>
      <c r="B40" s="357"/>
      <c r="C40" s="357"/>
      <c r="D40" s="357"/>
      <c r="E40" s="357"/>
      <c r="F40" s="357"/>
      <c r="G40" s="372"/>
    </row>
    <row r="41" spans="1:7">
      <c r="A41" s="306" t="s">
        <v>220</v>
      </c>
      <c r="B41" s="357">
        <v>55.506200000000007</v>
      </c>
      <c r="C41" s="357">
        <v>0</v>
      </c>
      <c r="D41" s="357">
        <v>2.99</v>
      </c>
      <c r="E41" s="357">
        <v>7.57</v>
      </c>
      <c r="F41" s="357">
        <v>2529.3700000000003</v>
      </c>
      <c r="G41" s="372">
        <v>117.1194</v>
      </c>
    </row>
    <row r="42" spans="1:7">
      <c r="A42" s="306" t="s">
        <v>109</v>
      </c>
      <c r="B42" s="357">
        <v>15.632499999999999</v>
      </c>
      <c r="C42" s="357">
        <v>0</v>
      </c>
      <c r="D42" s="357">
        <v>0.19</v>
      </c>
      <c r="E42" s="357">
        <v>0</v>
      </c>
      <c r="F42" s="357">
        <v>4438.2</v>
      </c>
      <c r="G42" s="372">
        <v>380.72650000000004</v>
      </c>
    </row>
    <row r="43" spans="1:7">
      <c r="A43" s="306" t="s">
        <v>110</v>
      </c>
      <c r="B43" s="357">
        <v>4.3382999999999994</v>
      </c>
      <c r="C43" s="357">
        <v>0</v>
      </c>
      <c r="D43" s="357">
        <v>0.91999999999999993</v>
      </c>
      <c r="E43" s="357">
        <v>0.05</v>
      </c>
      <c r="F43" s="357">
        <v>7445.773000000001</v>
      </c>
      <c r="G43" s="372">
        <v>422.78165000000007</v>
      </c>
    </row>
    <row r="44" spans="1:7">
      <c r="A44" s="306" t="s">
        <v>111</v>
      </c>
      <c r="B44" s="357">
        <v>10.1256</v>
      </c>
      <c r="C44" s="357">
        <v>0.68</v>
      </c>
      <c r="D44" s="357">
        <v>0</v>
      </c>
      <c r="E44" s="357">
        <v>0</v>
      </c>
      <c r="F44" s="357">
        <v>2053.3419999999996</v>
      </c>
      <c r="G44" s="372">
        <v>60.804400000000001</v>
      </c>
    </row>
    <row r="45" spans="1:7">
      <c r="A45" s="306" t="s">
        <v>112</v>
      </c>
      <c r="B45" s="357">
        <v>2.2746</v>
      </c>
      <c r="C45" s="357">
        <v>0</v>
      </c>
      <c r="D45" s="357">
        <v>1.48</v>
      </c>
      <c r="E45" s="357">
        <v>0.27</v>
      </c>
      <c r="F45" s="357">
        <v>3739.8120000000004</v>
      </c>
      <c r="G45" s="372">
        <v>154.99955</v>
      </c>
    </row>
    <row r="46" spans="1:7">
      <c r="A46" s="306" t="s">
        <v>113</v>
      </c>
      <c r="B46" s="357">
        <v>143.82549999999998</v>
      </c>
      <c r="C46" s="357">
        <v>0</v>
      </c>
      <c r="D46" s="357">
        <v>13.079999999999998</v>
      </c>
      <c r="E46" s="357">
        <v>0</v>
      </c>
      <c r="F46" s="357">
        <v>1043.3399999999999</v>
      </c>
      <c r="G46" s="372">
        <v>640.31749999999988</v>
      </c>
    </row>
    <row r="47" spans="1:7">
      <c r="A47" s="306" t="s">
        <v>114</v>
      </c>
      <c r="B47" s="357">
        <v>13.080300000000001</v>
      </c>
      <c r="C47" s="357">
        <v>0</v>
      </c>
      <c r="D47" s="357">
        <v>25.490000000000002</v>
      </c>
      <c r="E47" s="357">
        <v>0</v>
      </c>
      <c r="F47" s="357">
        <v>1082.53</v>
      </c>
      <c r="G47" s="372">
        <v>297.3383</v>
      </c>
    </row>
    <row r="48" spans="1:7">
      <c r="A48" s="306" t="s">
        <v>115</v>
      </c>
      <c r="B48" s="357">
        <v>121.9589</v>
      </c>
      <c r="C48" s="357">
        <v>0.01</v>
      </c>
      <c r="D48" s="357">
        <v>0.01</v>
      </c>
      <c r="E48" s="357">
        <v>0.02</v>
      </c>
      <c r="F48" s="357">
        <v>752.0200000000001</v>
      </c>
      <c r="G48" s="372">
        <v>472.62860000000001</v>
      </c>
    </row>
    <row r="49" spans="1:7">
      <c r="A49" s="306" t="s">
        <v>116</v>
      </c>
      <c r="B49" s="357">
        <v>381.65700000000004</v>
      </c>
      <c r="C49" s="357">
        <v>0</v>
      </c>
      <c r="D49" s="357">
        <v>1.5030000000000001</v>
      </c>
      <c r="E49" s="357">
        <v>0</v>
      </c>
      <c r="F49" s="357">
        <v>1992.925</v>
      </c>
      <c r="G49" s="372">
        <v>1506.8109999999999</v>
      </c>
    </row>
    <row r="50" spans="1:7">
      <c r="A50" s="310" t="s">
        <v>205</v>
      </c>
      <c r="B50" s="364">
        <v>748.39890000000003</v>
      </c>
      <c r="C50" s="364">
        <v>0.69000000000000006</v>
      </c>
      <c r="D50" s="364">
        <v>45.662999999999997</v>
      </c>
      <c r="E50" s="364">
        <v>7.91</v>
      </c>
      <c r="F50" s="364">
        <v>25077.312000000002</v>
      </c>
      <c r="G50" s="373">
        <v>4053.5268999999998</v>
      </c>
    </row>
    <row r="51" spans="1:7">
      <c r="A51" s="306"/>
      <c r="B51" s="357"/>
      <c r="C51" s="357"/>
      <c r="D51" s="357"/>
      <c r="E51" s="357"/>
      <c r="F51" s="357"/>
      <c r="G51" s="372"/>
    </row>
    <row r="52" spans="1:7">
      <c r="A52" s="310" t="s">
        <v>117</v>
      </c>
      <c r="B52" s="364">
        <v>24.448499999999999</v>
      </c>
      <c r="C52" s="364">
        <v>0</v>
      </c>
      <c r="D52" s="364">
        <v>3.5867999999999998</v>
      </c>
      <c r="E52" s="364">
        <v>2.6626999999999996</v>
      </c>
      <c r="F52" s="364">
        <v>0</v>
      </c>
      <c r="G52" s="373">
        <v>328.22579999999999</v>
      </c>
    </row>
    <row r="53" spans="1:7">
      <c r="A53" s="306"/>
      <c r="B53" s="357"/>
      <c r="C53" s="357"/>
      <c r="D53" s="357"/>
      <c r="E53" s="357"/>
      <c r="F53" s="357"/>
      <c r="G53" s="372"/>
    </row>
    <row r="54" spans="1:7">
      <c r="A54" s="306" t="s">
        <v>118</v>
      </c>
      <c r="B54" s="357">
        <v>1159.5615000000003</v>
      </c>
      <c r="C54" s="357">
        <v>0</v>
      </c>
      <c r="D54" s="357">
        <v>0.87980000000000003</v>
      </c>
      <c r="E54" s="357">
        <v>47.310099999999991</v>
      </c>
      <c r="F54" s="357">
        <v>14906.9524</v>
      </c>
      <c r="G54" s="372">
        <v>10842.563300000005</v>
      </c>
    </row>
    <row r="55" spans="1:7">
      <c r="A55" s="306" t="s">
        <v>119</v>
      </c>
      <c r="B55" s="357">
        <v>837.05160000000001</v>
      </c>
      <c r="C55" s="357">
        <v>0</v>
      </c>
      <c r="D55" s="357">
        <v>0</v>
      </c>
      <c r="E55" s="357">
        <v>10.242000000000001</v>
      </c>
      <c r="F55" s="357">
        <v>14379.113299999997</v>
      </c>
      <c r="G55" s="372">
        <v>17940.228800000019</v>
      </c>
    </row>
    <row r="56" spans="1:7">
      <c r="A56" s="306" t="s">
        <v>120</v>
      </c>
      <c r="B56" s="357">
        <v>200.67639999999997</v>
      </c>
      <c r="C56" s="357">
        <v>7.9326999999999996</v>
      </c>
      <c r="D56" s="357">
        <v>3.5787</v>
      </c>
      <c r="E56" s="357">
        <v>0.52690000000000003</v>
      </c>
      <c r="F56" s="357">
        <v>405.55200000000002</v>
      </c>
      <c r="G56" s="372">
        <v>1725.6456000000005</v>
      </c>
    </row>
    <row r="57" spans="1:7">
      <c r="A57" s="306" t="s">
        <v>121</v>
      </c>
      <c r="B57" s="357">
        <v>103.5256</v>
      </c>
      <c r="C57" s="357">
        <v>0.05</v>
      </c>
      <c r="D57" s="357">
        <v>0</v>
      </c>
      <c r="E57" s="357">
        <v>0.04</v>
      </c>
      <c r="F57" s="357">
        <v>1718.0082999999993</v>
      </c>
      <c r="G57" s="372">
        <v>1287.7504000000006</v>
      </c>
    </row>
    <row r="58" spans="1:7">
      <c r="A58" s="306" t="s">
        <v>122</v>
      </c>
      <c r="B58" s="357">
        <v>328.95880000000005</v>
      </c>
      <c r="C58" s="357">
        <v>0</v>
      </c>
      <c r="D58" s="357">
        <v>0.01</v>
      </c>
      <c r="E58" s="357">
        <v>135.84070000000006</v>
      </c>
      <c r="F58" s="357">
        <v>11412.984300000006</v>
      </c>
      <c r="G58" s="372">
        <v>20472.295300000034</v>
      </c>
    </row>
    <row r="59" spans="1:7">
      <c r="A59" s="310" t="s">
        <v>123</v>
      </c>
      <c r="B59" s="364">
        <v>2629.7739000000001</v>
      </c>
      <c r="C59" s="364">
        <v>7.9826999999999995</v>
      </c>
      <c r="D59" s="364">
        <v>4.4684999999999997</v>
      </c>
      <c r="E59" s="364">
        <v>193.95970000000005</v>
      </c>
      <c r="F59" s="364">
        <v>42822.6103</v>
      </c>
      <c r="G59" s="373">
        <v>52268.483400000056</v>
      </c>
    </row>
    <row r="60" spans="1:7">
      <c r="A60" s="306"/>
      <c r="B60" s="357"/>
      <c r="C60" s="357"/>
      <c r="D60" s="357"/>
      <c r="E60" s="357"/>
      <c r="F60" s="357"/>
      <c r="G60" s="372"/>
    </row>
    <row r="61" spans="1:7">
      <c r="A61" s="306" t="s">
        <v>124</v>
      </c>
      <c r="B61" s="357">
        <v>703.01459999999986</v>
      </c>
      <c r="C61" s="357">
        <v>0.01</v>
      </c>
      <c r="D61" s="357">
        <v>0.128</v>
      </c>
      <c r="E61" s="357">
        <v>297.7971</v>
      </c>
      <c r="F61" s="357">
        <v>0</v>
      </c>
      <c r="G61" s="372">
        <v>72.555800000000005</v>
      </c>
    </row>
    <row r="62" spans="1:7">
      <c r="A62" s="306" t="s">
        <v>125</v>
      </c>
      <c r="B62" s="357">
        <v>88.156899999999993</v>
      </c>
      <c r="C62" s="357">
        <v>0</v>
      </c>
      <c r="D62" s="357">
        <v>0</v>
      </c>
      <c r="E62" s="357">
        <v>51.8262</v>
      </c>
      <c r="F62" s="357">
        <v>0</v>
      </c>
      <c r="G62" s="372">
        <v>21.017199999999999</v>
      </c>
    </row>
    <row r="63" spans="1:7">
      <c r="A63" s="306" t="s">
        <v>126</v>
      </c>
      <c r="B63" s="357">
        <v>318.85779999999994</v>
      </c>
      <c r="C63" s="357">
        <v>0.01</v>
      </c>
      <c r="D63" s="357">
        <v>0.19309999999999999</v>
      </c>
      <c r="E63" s="357">
        <v>1007.1826999999998</v>
      </c>
      <c r="F63" s="357">
        <v>0</v>
      </c>
      <c r="G63" s="372">
        <v>133.72110000000001</v>
      </c>
    </row>
    <row r="64" spans="1:7">
      <c r="A64" s="310" t="s">
        <v>127</v>
      </c>
      <c r="B64" s="364">
        <v>1110.0292999999997</v>
      </c>
      <c r="C64" s="364">
        <v>0.02</v>
      </c>
      <c r="D64" s="364">
        <v>0.3211</v>
      </c>
      <c r="E64" s="364">
        <v>1356.8059999999998</v>
      </c>
      <c r="F64" s="364">
        <v>0</v>
      </c>
      <c r="G64" s="373">
        <v>227.29410000000001</v>
      </c>
    </row>
    <row r="65" spans="1:7">
      <c r="A65" s="306"/>
      <c r="B65" s="357"/>
      <c r="C65" s="357"/>
      <c r="D65" s="357"/>
      <c r="E65" s="357"/>
      <c r="F65" s="357"/>
      <c r="G65" s="372"/>
    </row>
    <row r="66" spans="1:7">
      <c r="A66" s="310" t="s">
        <v>128</v>
      </c>
      <c r="B66" s="364">
        <v>4672.87</v>
      </c>
      <c r="C66" s="364">
        <v>0</v>
      </c>
      <c r="D66" s="364">
        <v>0</v>
      </c>
      <c r="E66" s="364">
        <v>49.500000000000007</v>
      </c>
      <c r="F66" s="364">
        <v>0</v>
      </c>
      <c r="G66" s="373">
        <v>14211.880000000001</v>
      </c>
    </row>
    <row r="67" spans="1:7">
      <c r="A67" s="306"/>
      <c r="B67" s="357"/>
      <c r="C67" s="357"/>
      <c r="D67" s="357"/>
      <c r="E67" s="357"/>
      <c r="F67" s="357"/>
      <c r="G67" s="372"/>
    </row>
    <row r="68" spans="1:7">
      <c r="A68" s="306" t="s">
        <v>129</v>
      </c>
      <c r="B68" s="357">
        <v>386.22199999999998</v>
      </c>
      <c r="C68" s="357">
        <v>0</v>
      </c>
      <c r="D68" s="357">
        <v>6.8900000000000006</v>
      </c>
      <c r="E68" s="357">
        <v>958.04049999999916</v>
      </c>
      <c r="F68" s="357">
        <v>7083.8000000000102</v>
      </c>
      <c r="G68" s="372">
        <v>3431.7514999999999</v>
      </c>
    </row>
    <row r="69" spans="1:7">
      <c r="A69" s="306" t="s">
        <v>130</v>
      </c>
      <c r="B69" s="357">
        <v>79.23115</v>
      </c>
      <c r="C69" s="357">
        <v>0.03</v>
      </c>
      <c r="D69" s="357">
        <v>10.69</v>
      </c>
      <c r="E69" s="357">
        <v>323.26500000000004</v>
      </c>
      <c r="F69" s="357">
        <v>2618.7600000000002</v>
      </c>
      <c r="G69" s="372">
        <v>289.87299999999999</v>
      </c>
    </row>
    <row r="70" spans="1:7">
      <c r="A70" s="310" t="s">
        <v>131</v>
      </c>
      <c r="B70" s="364">
        <v>465.45314999999999</v>
      </c>
      <c r="C70" s="364">
        <v>0.03</v>
      </c>
      <c r="D70" s="364">
        <v>17.579999999999998</v>
      </c>
      <c r="E70" s="364">
        <v>1281.3054999999993</v>
      </c>
      <c r="F70" s="364">
        <v>9702.5600000000104</v>
      </c>
      <c r="G70" s="373">
        <v>3721.6244999999999</v>
      </c>
    </row>
    <row r="71" spans="1:7">
      <c r="A71" s="306"/>
      <c r="B71" s="357"/>
      <c r="C71" s="357"/>
      <c r="D71" s="357"/>
      <c r="E71" s="357"/>
      <c r="F71" s="357"/>
      <c r="G71" s="372"/>
    </row>
    <row r="72" spans="1:7">
      <c r="A72" s="306" t="s">
        <v>132</v>
      </c>
      <c r="B72" s="357">
        <v>5445.906899999999</v>
      </c>
      <c r="C72" s="357">
        <v>0</v>
      </c>
      <c r="D72" s="357">
        <v>0.54530000000000001</v>
      </c>
      <c r="E72" s="357">
        <v>48.502800000000008</v>
      </c>
      <c r="F72" s="357">
        <v>14817.189399999999</v>
      </c>
      <c r="G72" s="372">
        <v>6779.4946</v>
      </c>
    </row>
    <row r="73" spans="1:7">
      <c r="A73" s="306" t="s">
        <v>133</v>
      </c>
      <c r="B73" s="357">
        <v>847.8134</v>
      </c>
      <c r="C73" s="357">
        <v>0.18</v>
      </c>
      <c r="D73" s="357">
        <v>0.03</v>
      </c>
      <c r="E73" s="357">
        <v>966.9864</v>
      </c>
      <c r="F73" s="357">
        <v>158437.5821</v>
      </c>
      <c r="G73" s="372">
        <v>4294.5533999999998</v>
      </c>
    </row>
    <row r="74" spans="1:7">
      <c r="A74" s="306" t="s">
        <v>134</v>
      </c>
      <c r="B74" s="357">
        <v>2692.6059000000005</v>
      </c>
      <c r="C74" s="357">
        <v>0.05</v>
      </c>
      <c r="D74" s="357">
        <v>0</v>
      </c>
      <c r="E74" s="357">
        <v>15.688000000000001</v>
      </c>
      <c r="F74" s="357">
        <v>135393.3517</v>
      </c>
      <c r="G74" s="372">
        <v>34545.721799999999</v>
      </c>
    </row>
    <row r="75" spans="1:7">
      <c r="A75" s="306" t="s">
        <v>135</v>
      </c>
      <c r="B75" s="357">
        <v>1843.2886000000001</v>
      </c>
      <c r="C75" s="357">
        <v>317.16390000000001</v>
      </c>
      <c r="D75" s="357">
        <v>95.784499999999994</v>
      </c>
      <c r="E75" s="357">
        <v>1165.4672</v>
      </c>
      <c r="F75" s="357">
        <v>69044.508499999996</v>
      </c>
      <c r="G75" s="372">
        <v>16495.389800000001</v>
      </c>
    </row>
    <row r="76" spans="1:7">
      <c r="A76" s="306" t="s">
        <v>136</v>
      </c>
      <c r="B76" s="357">
        <v>373.0489</v>
      </c>
      <c r="C76" s="357">
        <v>0</v>
      </c>
      <c r="D76" s="357">
        <v>1159.2882</v>
      </c>
      <c r="E76" s="357">
        <v>275.34360000000004</v>
      </c>
      <c r="F76" s="357">
        <v>183993.12390000001</v>
      </c>
      <c r="G76" s="372">
        <v>3381.4633000000003</v>
      </c>
    </row>
    <row r="77" spans="1:7">
      <c r="A77" s="306" t="s">
        <v>137</v>
      </c>
      <c r="B77" s="357">
        <v>38.176300000000005</v>
      </c>
      <c r="C77" s="357">
        <v>0.4</v>
      </c>
      <c r="D77" s="357">
        <v>6.3E-3</v>
      </c>
      <c r="E77" s="357">
        <v>0.9093</v>
      </c>
      <c r="F77" s="357">
        <v>103962.64550000001</v>
      </c>
      <c r="G77" s="372">
        <v>2523.6952000000001</v>
      </c>
    </row>
    <row r="78" spans="1:7">
      <c r="A78" s="306" t="s">
        <v>138</v>
      </c>
      <c r="B78" s="357">
        <v>233.86840000000004</v>
      </c>
      <c r="C78" s="357">
        <v>0</v>
      </c>
      <c r="D78" s="357">
        <v>8.8000000000000005E-3</v>
      </c>
      <c r="E78" s="357">
        <v>2925.1628000000001</v>
      </c>
      <c r="F78" s="357">
        <v>34721.068899999998</v>
      </c>
      <c r="G78" s="372">
        <v>725.23220000000003</v>
      </c>
    </row>
    <row r="79" spans="1:7">
      <c r="A79" s="306" t="s">
        <v>139</v>
      </c>
      <c r="B79" s="357">
        <v>1005.6215999999999</v>
      </c>
      <c r="C79" s="357">
        <v>0.02</v>
      </c>
      <c r="D79" s="357">
        <v>10.6633</v>
      </c>
      <c r="E79" s="357">
        <v>24.0852</v>
      </c>
      <c r="F79" s="357">
        <v>138231.81709999999</v>
      </c>
      <c r="G79" s="372">
        <v>4604.2883000000002</v>
      </c>
    </row>
    <row r="80" spans="1:7">
      <c r="A80" s="310" t="s">
        <v>199</v>
      </c>
      <c r="B80" s="364">
        <v>12480.329999999998</v>
      </c>
      <c r="C80" s="364">
        <v>317.81389999999999</v>
      </c>
      <c r="D80" s="364">
        <v>1266.3263999999999</v>
      </c>
      <c r="E80" s="364">
        <v>5422.145300000001</v>
      </c>
      <c r="F80" s="364">
        <v>838601.28709999996</v>
      </c>
      <c r="G80" s="373">
        <v>73349.838600000003</v>
      </c>
    </row>
    <row r="81" spans="1:8">
      <c r="A81" s="306"/>
      <c r="B81" s="357"/>
      <c r="C81" s="357"/>
      <c r="D81" s="357"/>
      <c r="E81" s="357"/>
      <c r="F81" s="357"/>
      <c r="G81" s="372"/>
    </row>
    <row r="82" spans="1:8">
      <c r="A82" s="309" t="s">
        <v>169</v>
      </c>
      <c r="B82" s="357">
        <v>119.9704</v>
      </c>
      <c r="C82" s="357">
        <v>2.9000000000000001E-2</v>
      </c>
      <c r="D82" s="357">
        <v>0.69189999999999996</v>
      </c>
      <c r="E82" s="357">
        <v>300.40269999999998</v>
      </c>
      <c r="F82" s="357">
        <v>105.2586</v>
      </c>
      <c r="G82" s="372">
        <v>544.788399999999</v>
      </c>
    </row>
    <row r="83" spans="1:8">
      <c r="A83" s="306" t="s">
        <v>140</v>
      </c>
      <c r="B83" s="357">
        <v>164.67756999999997</v>
      </c>
      <c r="C83" s="357">
        <v>6.88E-2</v>
      </c>
      <c r="D83" s="357">
        <v>1.2546999999999999</v>
      </c>
      <c r="E83" s="357">
        <v>764.21820000000002</v>
      </c>
      <c r="F83" s="357">
        <v>3931.5889999999999</v>
      </c>
      <c r="G83" s="372">
        <v>1506.0109</v>
      </c>
    </row>
    <row r="84" spans="1:8">
      <c r="A84" s="310" t="s">
        <v>141</v>
      </c>
      <c r="B84" s="364">
        <v>284.64796999999999</v>
      </c>
      <c r="C84" s="364">
        <v>9.7799999999999998E-2</v>
      </c>
      <c r="D84" s="364">
        <v>1.9465999999999999</v>
      </c>
      <c r="E84" s="364">
        <v>1064.6208999999999</v>
      </c>
      <c r="F84" s="364">
        <v>4036.8476000000001</v>
      </c>
      <c r="G84" s="373">
        <v>2050.7992999999988</v>
      </c>
    </row>
    <row r="85" spans="1:8" ht="13.5" thickBot="1">
      <c r="A85" s="306"/>
      <c r="B85" s="357"/>
      <c r="C85" s="357"/>
      <c r="D85" s="357"/>
      <c r="E85" s="357"/>
      <c r="F85" s="357"/>
      <c r="G85" s="372"/>
    </row>
    <row r="86" spans="1:8" ht="13.5" thickBot="1">
      <c r="A86" s="374" t="s">
        <v>170</v>
      </c>
      <c r="B86" s="375">
        <v>25380.472919999997</v>
      </c>
      <c r="C86" s="375">
        <v>337.36799999999999</v>
      </c>
      <c r="D86" s="375">
        <v>1732.8869999999999</v>
      </c>
      <c r="E86" s="375">
        <v>9893.1147999999994</v>
      </c>
      <c r="F86" s="375">
        <v>1169619.72963</v>
      </c>
      <c r="G86" s="376">
        <v>185705.65600000002</v>
      </c>
      <c r="H86" s="54"/>
    </row>
    <row r="87" spans="1:8">
      <c r="A87" s="567" t="s">
        <v>424</v>
      </c>
      <c r="B87" s="567"/>
      <c r="C87" s="567"/>
      <c r="D87" s="567"/>
      <c r="E87" s="369"/>
      <c r="F87" s="369"/>
      <c r="G87" s="369"/>
    </row>
    <row r="88" spans="1:8">
      <c r="A88" s="567" t="s">
        <v>332</v>
      </c>
      <c r="B88" s="567"/>
      <c r="C88" s="567"/>
      <c r="D88" s="567"/>
      <c r="E88" s="567"/>
      <c r="F88" s="567"/>
      <c r="G88" s="567"/>
    </row>
  </sheetData>
  <mergeCells count="12">
    <mergeCell ref="F6:F8"/>
    <mergeCell ref="G6:G8"/>
    <mergeCell ref="A87:D87"/>
    <mergeCell ref="A88:G88"/>
    <mergeCell ref="A1:G1"/>
    <mergeCell ref="A3:G3"/>
    <mergeCell ref="A4:G4"/>
    <mergeCell ref="A6:A8"/>
    <mergeCell ref="B6:B8"/>
    <mergeCell ref="C6:C8"/>
    <mergeCell ref="D6:D8"/>
    <mergeCell ref="E6:E8"/>
  </mergeCells>
  <printOptions horizontalCentered="1"/>
  <pageMargins left="0.59055118110236227" right="0.36" top="0.59" bottom="0.19685039370078741" header="0" footer="0"/>
  <pageSetup paperSize="9" scale="6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34">
    <pageSetUpPr fitToPage="1"/>
  </sheetPr>
  <dimension ref="A1:U87"/>
  <sheetViews>
    <sheetView view="pageBreakPreview" zoomScale="115" zoomScaleNormal="75" zoomScaleSheetLayoutView="115" workbookViewId="0">
      <selection activeCell="K21" sqref="K21"/>
    </sheetView>
  </sheetViews>
  <sheetFormatPr baseColWidth="10" defaultColWidth="11.42578125" defaultRowHeight="12.75"/>
  <cols>
    <col min="1" max="1" width="29.85546875" style="50" customWidth="1"/>
    <col min="2" max="2" width="12.28515625" style="50" customWidth="1"/>
    <col min="3" max="3" width="10" style="50" customWidth="1"/>
    <col min="4" max="4" width="12.28515625" style="50" customWidth="1"/>
    <col min="5" max="5" width="9.85546875" style="50" customWidth="1"/>
    <col min="6" max="6" width="10.28515625" style="50" customWidth="1"/>
    <col min="7" max="7" width="10.5703125" style="50" customWidth="1"/>
    <col min="8" max="8" width="14.85546875" style="50" customWidth="1"/>
    <col min="9" max="9" width="14.28515625" style="50" customWidth="1"/>
    <col min="10" max="10" width="14.42578125" style="50" customWidth="1"/>
    <col min="11" max="11" width="16.7109375" style="50" customWidth="1"/>
    <col min="12" max="15" width="14.42578125" style="50" customWidth="1"/>
    <col min="16" max="16" width="16.42578125" style="50" customWidth="1"/>
    <col min="17" max="17" width="2.140625" style="50" customWidth="1"/>
    <col min="18" max="33" width="11.5703125" style="50" customWidth="1"/>
    <col min="34" max="16384" width="11.42578125" style="50"/>
  </cols>
  <sheetData>
    <row r="1" spans="1:21" ht="18.75">
      <c r="A1" s="452" t="s">
        <v>204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35"/>
      <c r="R1" s="35"/>
      <c r="S1" s="35"/>
      <c r="T1" s="35"/>
      <c r="U1" s="35"/>
    </row>
    <row r="2" spans="1:21" ht="13.5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29"/>
    </row>
    <row r="3" spans="1:21" ht="30" customHeight="1">
      <c r="A3" s="568" t="s">
        <v>516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34"/>
      <c r="R3" s="34"/>
      <c r="S3" s="34"/>
      <c r="T3" s="34"/>
      <c r="U3" s="34"/>
    </row>
    <row r="4" spans="1:21" ht="13.5" thickBo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21" s="53" customFormat="1" ht="28.15" customHeight="1">
      <c r="A5" s="582" t="s">
        <v>173</v>
      </c>
      <c r="B5" s="584" t="s">
        <v>200</v>
      </c>
      <c r="C5" s="584"/>
      <c r="D5" s="584" t="s">
        <v>201</v>
      </c>
      <c r="E5" s="584"/>
      <c r="F5" s="584" t="s">
        <v>73</v>
      </c>
      <c r="G5" s="584"/>
      <c r="H5" s="584" t="s">
        <v>74</v>
      </c>
      <c r="I5" s="584" t="s">
        <v>339</v>
      </c>
      <c r="J5" s="584"/>
      <c r="K5" s="584"/>
      <c r="L5" s="584" t="s">
        <v>295</v>
      </c>
      <c r="M5" s="584" t="s">
        <v>202</v>
      </c>
      <c r="N5" s="584" t="s">
        <v>351</v>
      </c>
      <c r="O5" s="584" t="s">
        <v>76</v>
      </c>
      <c r="P5" s="587" t="s">
        <v>4</v>
      </c>
    </row>
    <row r="6" spans="1:21" s="53" customFormat="1" ht="29.45" customHeight="1">
      <c r="A6" s="583"/>
      <c r="B6" s="585"/>
      <c r="C6" s="585"/>
      <c r="D6" s="585"/>
      <c r="E6" s="585"/>
      <c r="F6" s="585"/>
      <c r="G6" s="585"/>
      <c r="H6" s="585"/>
      <c r="I6" s="585" t="s">
        <v>195</v>
      </c>
      <c r="J6" s="585"/>
      <c r="K6" s="378" t="s">
        <v>197</v>
      </c>
      <c r="L6" s="585"/>
      <c r="M6" s="585"/>
      <c r="N6" s="585"/>
      <c r="O6" s="585"/>
      <c r="P6" s="588"/>
    </row>
    <row r="7" spans="1:21" s="53" customFormat="1" ht="29.45" customHeight="1" thickBot="1">
      <c r="A7" s="379" t="s">
        <v>90</v>
      </c>
      <c r="B7" s="380" t="s">
        <v>195</v>
      </c>
      <c r="C7" s="380" t="s">
        <v>196</v>
      </c>
      <c r="D7" s="380" t="s">
        <v>195</v>
      </c>
      <c r="E7" s="380" t="s">
        <v>196</v>
      </c>
      <c r="F7" s="380" t="s">
        <v>195</v>
      </c>
      <c r="G7" s="380" t="s">
        <v>196</v>
      </c>
      <c r="H7" s="586"/>
      <c r="I7" s="380" t="s">
        <v>337</v>
      </c>
      <c r="J7" s="380" t="s">
        <v>338</v>
      </c>
      <c r="K7" s="380" t="s">
        <v>340</v>
      </c>
      <c r="L7" s="586"/>
      <c r="M7" s="586"/>
      <c r="N7" s="586"/>
      <c r="O7" s="586"/>
      <c r="P7" s="589"/>
    </row>
    <row r="8" spans="1:21" ht="22.15" customHeight="1">
      <c r="A8" s="304" t="s">
        <v>171</v>
      </c>
      <c r="B8" s="383">
        <v>32</v>
      </c>
      <c r="C8" s="383">
        <v>37</v>
      </c>
      <c r="D8" s="383">
        <v>2</v>
      </c>
      <c r="E8" s="383">
        <v>0</v>
      </c>
      <c r="F8" s="383">
        <v>2</v>
      </c>
      <c r="G8" s="383">
        <v>0</v>
      </c>
      <c r="H8" s="383">
        <v>2</v>
      </c>
      <c r="I8" s="383">
        <v>8</v>
      </c>
      <c r="J8" s="383">
        <v>0</v>
      </c>
      <c r="K8" s="383">
        <v>7</v>
      </c>
      <c r="L8" s="383">
        <v>0</v>
      </c>
      <c r="M8" s="383">
        <v>2</v>
      </c>
      <c r="N8" s="383">
        <v>0</v>
      </c>
      <c r="O8" s="383">
        <v>0</v>
      </c>
      <c r="P8" s="384">
        <v>92</v>
      </c>
      <c r="Q8" s="86"/>
    </row>
    <row r="9" spans="1:21">
      <c r="A9" s="306" t="s">
        <v>91</v>
      </c>
      <c r="B9" s="386">
        <v>188</v>
      </c>
      <c r="C9" s="386">
        <v>65</v>
      </c>
      <c r="D9" s="386">
        <v>29</v>
      </c>
      <c r="E9" s="386">
        <v>0</v>
      </c>
      <c r="F9" s="386">
        <v>8</v>
      </c>
      <c r="G9" s="386">
        <v>0</v>
      </c>
      <c r="H9" s="386">
        <v>8</v>
      </c>
      <c r="I9" s="386">
        <v>18</v>
      </c>
      <c r="J9" s="386">
        <v>0</v>
      </c>
      <c r="K9" s="386">
        <v>10</v>
      </c>
      <c r="L9" s="386">
        <v>9</v>
      </c>
      <c r="M9" s="386">
        <v>12</v>
      </c>
      <c r="N9" s="386">
        <v>0</v>
      </c>
      <c r="O9" s="386">
        <v>0</v>
      </c>
      <c r="P9" s="387">
        <v>347</v>
      </c>
      <c r="Q9" s="86"/>
    </row>
    <row r="10" spans="1:21">
      <c r="A10" s="309" t="s">
        <v>172</v>
      </c>
      <c r="B10" s="386">
        <v>63</v>
      </c>
      <c r="C10" s="386">
        <v>4</v>
      </c>
      <c r="D10" s="386">
        <v>11</v>
      </c>
      <c r="E10" s="386">
        <v>0</v>
      </c>
      <c r="F10" s="386">
        <v>4</v>
      </c>
      <c r="G10" s="386">
        <v>1</v>
      </c>
      <c r="H10" s="386">
        <v>4</v>
      </c>
      <c r="I10" s="386">
        <v>5</v>
      </c>
      <c r="J10" s="386">
        <v>0</v>
      </c>
      <c r="K10" s="386">
        <v>1</v>
      </c>
      <c r="L10" s="386">
        <v>0</v>
      </c>
      <c r="M10" s="386">
        <v>18</v>
      </c>
      <c r="N10" s="386">
        <v>0</v>
      </c>
      <c r="O10" s="386">
        <v>0</v>
      </c>
      <c r="P10" s="387">
        <v>111</v>
      </c>
      <c r="Q10" s="86"/>
    </row>
    <row r="11" spans="1:21">
      <c r="A11" s="306" t="s">
        <v>92</v>
      </c>
      <c r="B11" s="386">
        <v>12</v>
      </c>
      <c r="C11" s="386">
        <v>16</v>
      </c>
      <c r="D11" s="386">
        <v>1</v>
      </c>
      <c r="E11" s="386">
        <v>0</v>
      </c>
      <c r="F11" s="386">
        <v>1</v>
      </c>
      <c r="G11" s="386">
        <v>0</v>
      </c>
      <c r="H11" s="386">
        <v>2</v>
      </c>
      <c r="I11" s="386">
        <v>2</v>
      </c>
      <c r="J11" s="386">
        <v>0</v>
      </c>
      <c r="K11" s="386">
        <v>9</v>
      </c>
      <c r="L11" s="386">
        <v>1</v>
      </c>
      <c r="M11" s="386">
        <v>3</v>
      </c>
      <c r="N11" s="386">
        <v>0</v>
      </c>
      <c r="O11" s="386">
        <v>0</v>
      </c>
      <c r="P11" s="387">
        <v>47</v>
      </c>
      <c r="Q11" s="86"/>
    </row>
    <row r="12" spans="1:21">
      <c r="A12" s="310" t="s">
        <v>93</v>
      </c>
      <c r="B12" s="389">
        <v>295</v>
      </c>
      <c r="C12" s="389">
        <v>122</v>
      </c>
      <c r="D12" s="389">
        <v>43</v>
      </c>
      <c r="E12" s="389">
        <v>0</v>
      </c>
      <c r="F12" s="389">
        <v>15</v>
      </c>
      <c r="G12" s="389">
        <v>1</v>
      </c>
      <c r="H12" s="389">
        <v>16</v>
      </c>
      <c r="I12" s="389">
        <v>33</v>
      </c>
      <c r="J12" s="389">
        <v>0</v>
      </c>
      <c r="K12" s="389">
        <v>27</v>
      </c>
      <c r="L12" s="389">
        <v>10</v>
      </c>
      <c r="M12" s="389">
        <v>35</v>
      </c>
      <c r="N12" s="389">
        <v>0</v>
      </c>
      <c r="O12" s="389">
        <v>0</v>
      </c>
      <c r="P12" s="390">
        <v>597</v>
      </c>
      <c r="Q12" s="86"/>
    </row>
    <row r="13" spans="1:21">
      <c r="A13" s="310"/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7"/>
      <c r="Q13" s="86"/>
    </row>
    <row r="14" spans="1:21">
      <c r="A14" s="310" t="s">
        <v>94</v>
      </c>
      <c r="B14" s="389">
        <v>178</v>
      </c>
      <c r="C14" s="389">
        <v>47</v>
      </c>
      <c r="D14" s="389">
        <v>26</v>
      </c>
      <c r="E14" s="389">
        <v>2</v>
      </c>
      <c r="F14" s="389">
        <v>14</v>
      </c>
      <c r="G14" s="389">
        <v>1</v>
      </c>
      <c r="H14" s="389">
        <v>0</v>
      </c>
      <c r="I14" s="389">
        <v>0</v>
      </c>
      <c r="J14" s="389">
        <v>0</v>
      </c>
      <c r="K14" s="389">
        <v>3</v>
      </c>
      <c r="L14" s="389">
        <v>17</v>
      </c>
      <c r="M14" s="389">
        <v>9</v>
      </c>
      <c r="N14" s="389">
        <v>1</v>
      </c>
      <c r="O14" s="389">
        <v>0</v>
      </c>
      <c r="P14" s="390">
        <v>298</v>
      </c>
      <c r="Q14" s="86"/>
    </row>
    <row r="15" spans="1:21">
      <c r="A15" s="306"/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7"/>
      <c r="Q15" s="86"/>
    </row>
    <row r="16" spans="1:21">
      <c r="A16" s="310" t="s">
        <v>95</v>
      </c>
      <c r="B16" s="389">
        <v>64</v>
      </c>
      <c r="C16" s="389">
        <v>29</v>
      </c>
      <c r="D16" s="389">
        <v>9</v>
      </c>
      <c r="E16" s="389">
        <v>0</v>
      </c>
      <c r="F16" s="389">
        <v>2</v>
      </c>
      <c r="G16" s="389">
        <v>0</v>
      </c>
      <c r="H16" s="389">
        <v>0</v>
      </c>
      <c r="I16" s="389">
        <v>1</v>
      </c>
      <c r="J16" s="389">
        <v>1</v>
      </c>
      <c r="K16" s="389">
        <v>5</v>
      </c>
      <c r="L16" s="389">
        <v>19</v>
      </c>
      <c r="M16" s="389">
        <v>7</v>
      </c>
      <c r="N16" s="389">
        <v>0</v>
      </c>
      <c r="O16" s="389">
        <v>0</v>
      </c>
      <c r="P16" s="390">
        <v>137</v>
      </c>
      <c r="Q16" s="86"/>
    </row>
    <row r="17" spans="1:17">
      <c r="A17" s="306"/>
      <c r="B17" s="386"/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7"/>
      <c r="Q17" s="86"/>
    </row>
    <row r="18" spans="1:17">
      <c r="A18" s="306" t="s">
        <v>217</v>
      </c>
      <c r="B18" s="386">
        <v>19</v>
      </c>
      <c r="C18" s="386">
        <v>0</v>
      </c>
      <c r="D18" s="386">
        <v>5</v>
      </c>
      <c r="E18" s="386">
        <v>1</v>
      </c>
      <c r="F18" s="386">
        <v>0</v>
      </c>
      <c r="G18" s="386">
        <v>1</v>
      </c>
      <c r="H18" s="386">
        <v>1</v>
      </c>
      <c r="I18" s="386">
        <v>0</v>
      </c>
      <c r="J18" s="386">
        <v>0</v>
      </c>
      <c r="K18" s="386">
        <v>2</v>
      </c>
      <c r="L18" s="386">
        <v>10</v>
      </c>
      <c r="M18" s="386">
        <v>1</v>
      </c>
      <c r="N18" s="386">
        <v>0</v>
      </c>
      <c r="O18" s="386">
        <v>0</v>
      </c>
      <c r="P18" s="387">
        <v>40</v>
      </c>
      <c r="Q18" s="86"/>
    </row>
    <row r="19" spans="1:17">
      <c r="A19" s="306" t="s">
        <v>96</v>
      </c>
      <c r="B19" s="386">
        <v>18</v>
      </c>
      <c r="C19" s="386">
        <v>4</v>
      </c>
      <c r="D19" s="386">
        <v>10</v>
      </c>
      <c r="E19" s="386">
        <v>7</v>
      </c>
      <c r="F19" s="386">
        <v>3</v>
      </c>
      <c r="G19" s="386">
        <v>1</v>
      </c>
      <c r="H19" s="386">
        <v>1</v>
      </c>
      <c r="I19" s="386">
        <v>1</v>
      </c>
      <c r="J19" s="386">
        <v>0</v>
      </c>
      <c r="K19" s="386">
        <v>7</v>
      </c>
      <c r="L19" s="386">
        <v>6</v>
      </c>
      <c r="M19" s="386">
        <v>4</v>
      </c>
      <c r="N19" s="386">
        <v>0</v>
      </c>
      <c r="O19" s="386">
        <v>0</v>
      </c>
      <c r="P19" s="387">
        <v>62</v>
      </c>
      <c r="Q19" s="86"/>
    </row>
    <row r="20" spans="1:17">
      <c r="A20" s="306" t="s">
        <v>97</v>
      </c>
      <c r="B20" s="386">
        <v>24</v>
      </c>
      <c r="C20" s="386">
        <v>5</v>
      </c>
      <c r="D20" s="386">
        <v>8</v>
      </c>
      <c r="E20" s="386">
        <v>3</v>
      </c>
      <c r="F20" s="386">
        <v>1</v>
      </c>
      <c r="G20" s="386">
        <v>0</v>
      </c>
      <c r="H20" s="386">
        <v>1</v>
      </c>
      <c r="I20" s="386">
        <v>0</v>
      </c>
      <c r="J20" s="386">
        <v>0</v>
      </c>
      <c r="K20" s="386">
        <v>10</v>
      </c>
      <c r="L20" s="386">
        <v>5</v>
      </c>
      <c r="M20" s="386">
        <v>1</v>
      </c>
      <c r="N20" s="386">
        <v>0</v>
      </c>
      <c r="O20" s="386">
        <v>1</v>
      </c>
      <c r="P20" s="387">
        <v>59</v>
      </c>
      <c r="Q20" s="86"/>
    </row>
    <row r="21" spans="1:17">
      <c r="A21" s="310" t="s">
        <v>218</v>
      </c>
      <c r="B21" s="389">
        <v>61</v>
      </c>
      <c r="C21" s="389">
        <v>9</v>
      </c>
      <c r="D21" s="389">
        <v>23</v>
      </c>
      <c r="E21" s="389">
        <v>11</v>
      </c>
      <c r="F21" s="389">
        <v>4</v>
      </c>
      <c r="G21" s="389">
        <v>2</v>
      </c>
      <c r="H21" s="389">
        <v>3</v>
      </c>
      <c r="I21" s="389">
        <v>1</v>
      </c>
      <c r="J21" s="389">
        <v>0</v>
      </c>
      <c r="K21" s="389">
        <v>19</v>
      </c>
      <c r="L21" s="389">
        <v>21</v>
      </c>
      <c r="M21" s="389">
        <v>6</v>
      </c>
      <c r="N21" s="389">
        <v>0</v>
      </c>
      <c r="O21" s="389">
        <v>1</v>
      </c>
      <c r="P21" s="390">
        <v>161</v>
      </c>
      <c r="Q21" s="86"/>
    </row>
    <row r="22" spans="1:17">
      <c r="A22" s="306"/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7"/>
      <c r="Q22" s="86"/>
    </row>
    <row r="23" spans="1:17">
      <c r="A23" s="310" t="s">
        <v>98</v>
      </c>
      <c r="B23" s="389">
        <v>44</v>
      </c>
      <c r="C23" s="389">
        <v>3</v>
      </c>
      <c r="D23" s="389">
        <v>38</v>
      </c>
      <c r="E23" s="389">
        <v>8</v>
      </c>
      <c r="F23" s="389">
        <v>14</v>
      </c>
      <c r="G23" s="389">
        <v>4</v>
      </c>
      <c r="H23" s="389">
        <v>0</v>
      </c>
      <c r="I23" s="389">
        <v>1</v>
      </c>
      <c r="J23" s="389">
        <v>0</v>
      </c>
      <c r="K23" s="389">
        <v>10</v>
      </c>
      <c r="L23" s="389">
        <v>43</v>
      </c>
      <c r="M23" s="389">
        <v>6</v>
      </c>
      <c r="N23" s="389">
        <v>1</v>
      </c>
      <c r="O23" s="389">
        <v>0</v>
      </c>
      <c r="P23" s="390">
        <v>172</v>
      </c>
      <c r="Q23" s="86"/>
    </row>
    <row r="24" spans="1:17">
      <c r="A24" s="306"/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7"/>
      <c r="Q24" s="86"/>
    </row>
    <row r="25" spans="1:17">
      <c r="A25" s="310" t="s">
        <v>99</v>
      </c>
      <c r="B25" s="389">
        <v>0</v>
      </c>
      <c r="C25" s="389">
        <v>0</v>
      </c>
      <c r="D25" s="389">
        <v>0</v>
      </c>
      <c r="E25" s="389">
        <v>0</v>
      </c>
      <c r="F25" s="389">
        <v>0</v>
      </c>
      <c r="G25" s="389">
        <v>0</v>
      </c>
      <c r="H25" s="389">
        <v>1</v>
      </c>
      <c r="I25" s="389">
        <v>0</v>
      </c>
      <c r="J25" s="389">
        <v>0</v>
      </c>
      <c r="K25" s="389">
        <v>0</v>
      </c>
      <c r="L25" s="389">
        <v>0</v>
      </c>
      <c r="M25" s="389">
        <v>3</v>
      </c>
      <c r="N25" s="389">
        <v>0</v>
      </c>
      <c r="O25" s="389">
        <v>0</v>
      </c>
      <c r="P25" s="390">
        <v>4</v>
      </c>
      <c r="Q25" s="86"/>
    </row>
    <row r="26" spans="1:17">
      <c r="A26" s="306"/>
      <c r="B26" s="386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7"/>
      <c r="Q26" s="86"/>
    </row>
    <row r="27" spans="1:17">
      <c r="A27" s="306" t="s">
        <v>100</v>
      </c>
      <c r="B27" s="386">
        <v>4</v>
      </c>
      <c r="C27" s="386">
        <v>0</v>
      </c>
      <c r="D27" s="386">
        <v>2</v>
      </c>
      <c r="E27" s="386">
        <v>1</v>
      </c>
      <c r="F27" s="386">
        <v>0</v>
      </c>
      <c r="G27" s="386">
        <v>0</v>
      </c>
      <c r="H27" s="386">
        <v>0</v>
      </c>
      <c r="I27" s="386">
        <v>0</v>
      </c>
      <c r="J27" s="386">
        <v>0</v>
      </c>
      <c r="K27" s="386">
        <v>6</v>
      </c>
      <c r="L27" s="386">
        <v>0</v>
      </c>
      <c r="M27" s="386">
        <v>1</v>
      </c>
      <c r="N27" s="386">
        <v>0</v>
      </c>
      <c r="O27" s="386">
        <v>0</v>
      </c>
      <c r="P27" s="387">
        <v>14</v>
      </c>
      <c r="Q27" s="86"/>
    </row>
    <row r="28" spans="1:17">
      <c r="A28" s="306" t="s">
        <v>101</v>
      </c>
      <c r="B28" s="386">
        <v>6</v>
      </c>
      <c r="C28" s="386">
        <v>0</v>
      </c>
      <c r="D28" s="386">
        <v>13</v>
      </c>
      <c r="E28" s="386">
        <v>2</v>
      </c>
      <c r="F28" s="386">
        <v>2</v>
      </c>
      <c r="G28" s="386">
        <v>1</v>
      </c>
      <c r="H28" s="386">
        <v>0</v>
      </c>
      <c r="I28" s="386">
        <v>0</v>
      </c>
      <c r="J28" s="386">
        <v>0</v>
      </c>
      <c r="K28" s="386">
        <v>2</v>
      </c>
      <c r="L28" s="386">
        <v>0</v>
      </c>
      <c r="M28" s="386">
        <v>1</v>
      </c>
      <c r="N28" s="386">
        <v>0</v>
      </c>
      <c r="O28" s="386">
        <v>0</v>
      </c>
      <c r="P28" s="387">
        <v>27</v>
      </c>
      <c r="Q28" s="86"/>
    </row>
    <row r="29" spans="1:17">
      <c r="A29" s="306" t="s">
        <v>102</v>
      </c>
      <c r="B29" s="386">
        <v>5</v>
      </c>
      <c r="C29" s="386">
        <v>0</v>
      </c>
      <c r="D29" s="386">
        <v>10</v>
      </c>
      <c r="E29" s="386">
        <v>1</v>
      </c>
      <c r="F29" s="386">
        <v>0</v>
      </c>
      <c r="G29" s="386">
        <v>0</v>
      </c>
      <c r="H29" s="386">
        <v>1</v>
      </c>
      <c r="I29" s="386">
        <v>0</v>
      </c>
      <c r="J29" s="386">
        <v>0</v>
      </c>
      <c r="K29" s="386">
        <v>7</v>
      </c>
      <c r="L29" s="386">
        <v>0</v>
      </c>
      <c r="M29" s="386">
        <v>0</v>
      </c>
      <c r="N29" s="386">
        <v>0</v>
      </c>
      <c r="O29" s="386">
        <v>0</v>
      </c>
      <c r="P29" s="387">
        <v>24</v>
      </c>
      <c r="Q29" s="86"/>
    </row>
    <row r="30" spans="1:17">
      <c r="A30" s="310" t="s">
        <v>219</v>
      </c>
      <c r="B30" s="389">
        <v>15</v>
      </c>
      <c r="C30" s="389">
        <v>0</v>
      </c>
      <c r="D30" s="389">
        <v>25</v>
      </c>
      <c r="E30" s="389">
        <v>4</v>
      </c>
      <c r="F30" s="389">
        <v>2</v>
      </c>
      <c r="G30" s="389">
        <v>1</v>
      </c>
      <c r="H30" s="389">
        <v>1</v>
      </c>
      <c r="I30" s="389">
        <v>0</v>
      </c>
      <c r="J30" s="389">
        <v>0</v>
      </c>
      <c r="K30" s="389">
        <v>15</v>
      </c>
      <c r="L30" s="389">
        <v>0</v>
      </c>
      <c r="M30" s="389">
        <v>2</v>
      </c>
      <c r="N30" s="389">
        <v>0</v>
      </c>
      <c r="O30" s="389">
        <v>0</v>
      </c>
      <c r="P30" s="390">
        <v>65</v>
      </c>
      <c r="Q30" s="86"/>
    </row>
    <row r="31" spans="1:17">
      <c r="A31" s="306"/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7"/>
      <c r="Q31" s="86"/>
    </row>
    <row r="32" spans="1:17">
      <c r="A32" s="306" t="s">
        <v>103</v>
      </c>
      <c r="B32" s="386">
        <v>112</v>
      </c>
      <c r="C32" s="386">
        <v>6</v>
      </c>
      <c r="D32" s="386">
        <v>17</v>
      </c>
      <c r="E32" s="386">
        <v>2</v>
      </c>
      <c r="F32" s="386">
        <v>16</v>
      </c>
      <c r="G32" s="386">
        <v>9</v>
      </c>
      <c r="H32" s="386">
        <v>5</v>
      </c>
      <c r="I32" s="386">
        <v>29</v>
      </c>
      <c r="J32" s="386">
        <v>4</v>
      </c>
      <c r="K32" s="386">
        <v>22</v>
      </c>
      <c r="L32" s="386">
        <v>5</v>
      </c>
      <c r="M32" s="386">
        <v>4</v>
      </c>
      <c r="N32" s="386">
        <v>0</v>
      </c>
      <c r="O32" s="386">
        <v>0</v>
      </c>
      <c r="P32" s="387">
        <v>231</v>
      </c>
      <c r="Q32" s="86"/>
    </row>
    <row r="33" spans="1:17">
      <c r="A33" s="306" t="s">
        <v>104</v>
      </c>
      <c r="B33" s="386">
        <v>195</v>
      </c>
      <c r="C33" s="386">
        <v>9</v>
      </c>
      <c r="D33" s="386">
        <v>38</v>
      </c>
      <c r="E33" s="386">
        <v>5</v>
      </c>
      <c r="F33" s="386">
        <v>21</v>
      </c>
      <c r="G33" s="386">
        <v>2</v>
      </c>
      <c r="H33" s="386">
        <v>4</v>
      </c>
      <c r="I33" s="386">
        <v>8</v>
      </c>
      <c r="J33" s="386">
        <v>1</v>
      </c>
      <c r="K33" s="386">
        <v>30</v>
      </c>
      <c r="L33" s="386">
        <v>51</v>
      </c>
      <c r="M33" s="386">
        <v>6</v>
      </c>
      <c r="N33" s="386">
        <v>0</v>
      </c>
      <c r="O33" s="386">
        <v>1</v>
      </c>
      <c r="P33" s="387">
        <v>371</v>
      </c>
      <c r="Q33" s="86"/>
    </row>
    <row r="34" spans="1:17">
      <c r="A34" s="306" t="s">
        <v>105</v>
      </c>
      <c r="B34" s="386">
        <v>284</v>
      </c>
      <c r="C34" s="386">
        <v>2</v>
      </c>
      <c r="D34" s="386">
        <v>46</v>
      </c>
      <c r="E34" s="386">
        <v>0</v>
      </c>
      <c r="F34" s="386">
        <v>33</v>
      </c>
      <c r="G34" s="386">
        <v>6</v>
      </c>
      <c r="H34" s="386">
        <v>6</v>
      </c>
      <c r="I34" s="386">
        <v>7</v>
      </c>
      <c r="J34" s="386">
        <v>0</v>
      </c>
      <c r="K34" s="386">
        <v>10</v>
      </c>
      <c r="L34" s="386">
        <v>64</v>
      </c>
      <c r="M34" s="386">
        <v>3</v>
      </c>
      <c r="N34" s="386">
        <v>0</v>
      </c>
      <c r="O34" s="386">
        <v>0</v>
      </c>
      <c r="P34" s="387">
        <v>461</v>
      </c>
      <c r="Q34" s="86"/>
    </row>
    <row r="35" spans="1:17">
      <c r="A35" s="306" t="s">
        <v>106</v>
      </c>
      <c r="B35" s="386">
        <v>2</v>
      </c>
      <c r="C35" s="386">
        <v>0</v>
      </c>
      <c r="D35" s="386">
        <v>5</v>
      </c>
      <c r="E35" s="386">
        <v>0</v>
      </c>
      <c r="F35" s="386">
        <v>4</v>
      </c>
      <c r="G35" s="386">
        <v>2</v>
      </c>
      <c r="H35" s="386">
        <v>6</v>
      </c>
      <c r="I35" s="386">
        <v>2</v>
      </c>
      <c r="J35" s="386">
        <v>0</v>
      </c>
      <c r="K35" s="386">
        <v>9</v>
      </c>
      <c r="L35" s="386">
        <v>1</v>
      </c>
      <c r="M35" s="386">
        <v>4</v>
      </c>
      <c r="N35" s="386">
        <v>0</v>
      </c>
      <c r="O35" s="386">
        <v>0</v>
      </c>
      <c r="P35" s="387">
        <v>35</v>
      </c>
      <c r="Q35" s="86"/>
    </row>
    <row r="36" spans="1:17">
      <c r="A36" s="310" t="s">
        <v>107</v>
      </c>
      <c r="B36" s="389">
        <v>593</v>
      </c>
      <c r="C36" s="389">
        <v>17</v>
      </c>
      <c r="D36" s="389">
        <v>106</v>
      </c>
      <c r="E36" s="389">
        <v>7</v>
      </c>
      <c r="F36" s="389">
        <v>74</v>
      </c>
      <c r="G36" s="389">
        <v>19</v>
      </c>
      <c r="H36" s="389">
        <v>21</v>
      </c>
      <c r="I36" s="389">
        <v>46</v>
      </c>
      <c r="J36" s="389">
        <v>5</v>
      </c>
      <c r="K36" s="389">
        <v>71</v>
      </c>
      <c r="L36" s="389">
        <v>121</v>
      </c>
      <c r="M36" s="389">
        <v>17</v>
      </c>
      <c r="N36" s="389">
        <v>0</v>
      </c>
      <c r="O36" s="389">
        <v>1</v>
      </c>
      <c r="P36" s="390">
        <v>1098</v>
      </c>
      <c r="Q36" s="86"/>
    </row>
    <row r="37" spans="1:17">
      <c r="A37" s="306"/>
      <c r="B37" s="386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7"/>
      <c r="Q37" s="86"/>
    </row>
    <row r="38" spans="1:17">
      <c r="A38" s="310" t="s">
        <v>108</v>
      </c>
      <c r="B38" s="389">
        <v>51</v>
      </c>
      <c r="C38" s="389">
        <v>3</v>
      </c>
      <c r="D38" s="389">
        <v>150</v>
      </c>
      <c r="E38" s="389">
        <v>2</v>
      </c>
      <c r="F38" s="389">
        <v>8</v>
      </c>
      <c r="G38" s="389">
        <v>7</v>
      </c>
      <c r="H38" s="389">
        <v>31</v>
      </c>
      <c r="I38" s="389">
        <v>7</v>
      </c>
      <c r="J38" s="389">
        <v>3</v>
      </c>
      <c r="K38" s="389">
        <v>47</v>
      </c>
      <c r="L38" s="389">
        <v>2</v>
      </c>
      <c r="M38" s="389">
        <v>8</v>
      </c>
      <c r="N38" s="389">
        <v>0</v>
      </c>
      <c r="O38" s="389">
        <v>2</v>
      </c>
      <c r="P38" s="390">
        <v>321</v>
      </c>
      <c r="Q38" s="86"/>
    </row>
    <row r="39" spans="1:17">
      <c r="A39" s="306"/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7"/>
      <c r="Q39" s="86"/>
    </row>
    <row r="40" spans="1:17">
      <c r="A40" s="306" t="s">
        <v>220</v>
      </c>
      <c r="B40" s="386">
        <v>10</v>
      </c>
      <c r="C40" s="386">
        <v>0</v>
      </c>
      <c r="D40" s="386">
        <v>1</v>
      </c>
      <c r="E40" s="386">
        <v>0</v>
      </c>
      <c r="F40" s="386">
        <v>0</v>
      </c>
      <c r="G40" s="386">
        <v>0</v>
      </c>
      <c r="H40" s="386">
        <v>2</v>
      </c>
      <c r="I40" s="386">
        <v>1</v>
      </c>
      <c r="J40" s="386">
        <v>1</v>
      </c>
      <c r="K40" s="386">
        <v>4</v>
      </c>
      <c r="L40" s="386">
        <v>0</v>
      </c>
      <c r="M40" s="386">
        <v>1</v>
      </c>
      <c r="N40" s="386">
        <v>0</v>
      </c>
      <c r="O40" s="386">
        <v>0</v>
      </c>
      <c r="P40" s="387">
        <v>20</v>
      </c>
      <c r="Q40" s="86"/>
    </row>
    <row r="41" spans="1:17">
      <c r="A41" s="306" t="s">
        <v>109</v>
      </c>
      <c r="B41" s="386">
        <v>6</v>
      </c>
      <c r="C41" s="386">
        <v>0</v>
      </c>
      <c r="D41" s="386">
        <v>4</v>
      </c>
      <c r="E41" s="386">
        <v>1</v>
      </c>
      <c r="F41" s="386">
        <v>0</v>
      </c>
      <c r="G41" s="386">
        <v>2</v>
      </c>
      <c r="H41" s="386">
        <v>0</v>
      </c>
      <c r="I41" s="386">
        <v>1</v>
      </c>
      <c r="J41" s="386">
        <v>0</v>
      </c>
      <c r="K41" s="386">
        <v>2</v>
      </c>
      <c r="L41" s="386">
        <v>1</v>
      </c>
      <c r="M41" s="386">
        <v>5</v>
      </c>
      <c r="N41" s="386">
        <v>0</v>
      </c>
      <c r="O41" s="386">
        <v>0</v>
      </c>
      <c r="P41" s="387">
        <v>22</v>
      </c>
      <c r="Q41" s="86"/>
    </row>
    <row r="42" spans="1:17">
      <c r="A42" s="306" t="s">
        <v>110</v>
      </c>
      <c r="B42" s="386">
        <v>16</v>
      </c>
      <c r="C42" s="386">
        <v>0</v>
      </c>
      <c r="D42" s="386">
        <v>4</v>
      </c>
      <c r="E42" s="386">
        <v>0</v>
      </c>
      <c r="F42" s="386">
        <v>0</v>
      </c>
      <c r="G42" s="386">
        <v>1</v>
      </c>
      <c r="H42" s="386">
        <v>0</v>
      </c>
      <c r="I42" s="386">
        <v>0</v>
      </c>
      <c r="J42" s="386">
        <v>0</v>
      </c>
      <c r="K42" s="386">
        <v>2</v>
      </c>
      <c r="L42" s="386">
        <v>0</v>
      </c>
      <c r="M42" s="386">
        <v>29</v>
      </c>
      <c r="N42" s="386">
        <v>0</v>
      </c>
      <c r="O42" s="386">
        <v>0</v>
      </c>
      <c r="P42" s="387">
        <v>52</v>
      </c>
      <c r="Q42" s="86"/>
    </row>
    <row r="43" spans="1:17">
      <c r="A43" s="306" t="s">
        <v>111</v>
      </c>
      <c r="B43" s="386">
        <v>0</v>
      </c>
      <c r="C43" s="386">
        <v>0</v>
      </c>
      <c r="D43" s="386">
        <v>5</v>
      </c>
      <c r="E43" s="386">
        <v>0</v>
      </c>
      <c r="F43" s="386">
        <v>0</v>
      </c>
      <c r="G43" s="386">
        <v>0</v>
      </c>
      <c r="H43" s="386">
        <v>0</v>
      </c>
      <c r="I43" s="386">
        <v>1</v>
      </c>
      <c r="J43" s="386">
        <v>0</v>
      </c>
      <c r="K43" s="386">
        <v>1</v>
      </c>
      <c r="L43" s="386">
        <v>0</v>
      </c>
      <c r="M43" s="386">
        <v>1</v>
      </c>
      <c r="N43" s="386">
        <v>0</v>
      </c>
      <c r="O43" s="386">
        <v>0</v>
      </c>
      <c r="P43" s="387">
        <v>8</v>
      </c>
      <c r="Q43" s="86"/>
    </row>
    <row r="44" spans="1:17">
      <c r="A44" s="306" t="s">
        <v>112</v>
      </c>
      <c r="B44" s="386">
        <v>12</v>
      </c>
      <c r="C44" s="386">
        <v>0</v>
      </c>
      <c r="D44" s="386">
        <v>2</v>
      </c>
      <c r="E44" s="386">
        <v>1</v>
      </c>
      <c r="F44" s="386">
        <v>0</v>
      </c>
      <c r="G44" s="386">
        <v>0</v>
      </c>
      <c r="H44" s="386">
        <v>0</v>
      </c>
      <c r="I44" s="386">
        <v>0</v>
      </c>
      <c r="J44" s="386">
        <v>0</v>
      </c>
      <c r="K44" s="386">
        <v>1</v>
      </c>
      <c r="L44" s="386">
        <v>0</v>
      </c>
      <c r="M44" s="386">
        <v>4</v>
      </c>
      <c r="N44" s="386">
        <v>0</v>
      </c>
      <c r="O44" s="386">
        <v>1</v>
      </c>
      <c r="P44" s="387">
        <v>21</v>
      </c>
      <c r="Q44" s="86"/>
    </row>
    <row r="45" spans="1:17">
      <c r="A45" s="306" t="s">
        <v>113</v>
      </c>
      <c r="B45" s="386">
        <v>9</v>
      </c>
      <c r="C45" s="386">
        <v>0</v>
      </c>
      <c r="D45" s="386">
        <v>3</v>
      </c>
      <c r="E45" s="386">
        <v>1</v>
      </c>
      <c r="F45" s="386">
        <v>0</v>
      </c>
      <c r="G45" s="386">
        <v>0</v>
      </c>
      <c r="H45" s="386">
        <v>0</v>
      </c>
      <c r="I45" s="386">
        <v>1</v>
      </c>
      <c r="J45" s="386">
        <v>0</v>
      </c>
      <c r="K45" s="386">
        <v>2</v>
      </c>
      <c r="L45" s="386">
        <v>0</v>
      </c>
      <c r="M45" s="386">
        <v>3</v>
      </c>
      <c r="N45" s="386">
        <v>0</v>
      </c>
      <c r="O45" s="386">
        <v>0</v>
      </c>
      <c r="P45" s="387">
        <v>19</v>
      </c>
      <c r="Q45" s="86"/>
    </row>
    <row r="46" spans="1:17">
      <c r="A46" s="306" t="s">
        <v>114</v>
      </c>
      <c r="B46" s="386">
        <v>0</v>
      </c>
      <c r="C46" s="386">
        <v>0</v>
      </c>
      <c r="D46" s="386">
        <v>1</v>
      </c>
      <c r="E46" s="386">
        <v>0</v>
      </c>
      <c r="F46" s="386">
        <v>1</v>
      </c>
      <c r="G46" s="386">
        <v>0</v>
      </c>
      <c r="H46" s="386">
        <v>0</v>
      </c>
      <c r="I46" s="386">
        <v>0</v>
      </c>
      <c r="J46" s="386">
        <v>0</v>
      </c>
      <c r="K46" s="386">
        <v>0</v>
      </c>
      <c r="L46" s="386">
        <v>0</v>
      </c>
      <c r="M46" s="386">
        <v>1</v>
      </c>
      <c r="N46" s="386">
        <v>0</v>
      </c>
      <c r="O46" s="386">
        <v>0</v>
      </c>
      <c r="P46" s="387">
        <v>3</v>
      </c>
      <c r="Q46" s="86"/>
    </row>
    <row r="47" spans="1:17">
      <c r="A47" s="306" t="s">
        <v>115</v>
      </c>
      <c r="B47" s="386">
        <v>3</v>
      </c>
      <c r="C47" s="386">
        <v>2</v>
      </c>
      <c r="D47" s="386">
        <v>0</v>
      </c>
      <c r="E47" s="386">
        <v>0</v>
      </c>
      <c r="F47" s="386">
        <v>0</v>
      </c>
      <c r="G47" s="386">
        <v>0</v>
      </c>
      <c r="H47" s="386">
        <v>2</v>
      </c>
      <c r="I47" s="386">
        <v>1</v>
      </c>
      <c r="J47" s="386">
        <v>0</v>
      </c>
      <c r="K47" s="386">
        <v>5</v>
      </c>
      <c r="L47" s="386">
        <v>0</v>
      </c>
      <c r="M47" s="386">
        <v>0</v>
      </c>
      <c r="N47" s="386">
        <v>0</v>
      </c>
      <c r="O47" s="386">
        <v>0</v>
      </c>
      <c r="P47" s="387">
        <v>13</v>
      </c>
      <c r="Q47" s="86"/>
    </row>
    <row r="48" spans="1:17">
      <c r="A48" s="306" t="s">
        <v>116</v>
      </c>
      <c r="B48" s="386">
        <v>7</v>
      </c>
      <c r="C48" s="386">
        <v>0</v>
      </c>
      <c r="D48" s="386">
        <v>3</v>
      </c>
      <c r="E48" s="386">
        <v>2</v>
      </c>
      <c r="F48" s="386">
        <v>1</v>
      </c>
      <c r="G48" s="386">
        <v>1</v>
      </c>
      <c r="H48" s="386">
        <v>1</v>
      </c>
      <c r="I48" s="386">
        <v>1</v>
      </c>
      <c r="J48" s="386">
        <v>0</v>
      </c>
      <c r="K48" s="386">
        <v>1</v>
      </c>
      <c r="L48" s="386">
        <v>0</v>
      </c>
      <c r="M48" s="386">
        <v>5</v>
      </c>
      <c r="N48" s="386">
        <v>0</v>
      </c>
      <c r="O48" s="386">
        <v>1</v>
      </c>
      <c r="P48" s="387">
        <v>23</v>
      </c>
      <c r="Q48" s="86"/>
    </row>
    <row r="49" spans="1:17">
      <c r="A49" s="310" t="s">
        <v>205</v>
      </c>
      <c r="B49" s="389">
        <v>63</v>
      </c>
      <c r="C49" s="389">
        <v>2</v>
      </c>
      <c r="D49" s="389">
        <v>23</v>
      </c>
      <c r="E49" s="389">
        <v>5</v>
      </c>
      <c r="F49" s="389">
        <v>2</v>
      </c>
      <c r="G49" s="389">
        <v>4</v>
      </c>
      <c r="H49" s="389">
        <v>5</v>
      </c>
      <c r="I49" s="389">
        <v>6</v>
      </c>
      <c r="J49" s="389">
        <v>1</v>
      </c>
      <c r="K49" s="389">
        <v>18</v>
      </c>
      <c r="L49" s="389">
        <v>1</v>
      </c>
      <c r="M49" s="389">
        <v>49</v>
      </c>
      <c r="N49" s="389">
        <v>0</v>
      </c>
      <c r="O49" s="389">
        <v>2</v>
      </c>
      <c r="P49" s="390">
        <v>181</v>
      </c>
      <c r="Q49" s="86"/>
    </row>
    <row r="50" spans="1:17">
      <c r="A50" s="306"/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7"/>
      <c r="Q50" s="86"/>
    </row>
    <row r="51" spans="1:17">
      <c r="A51" s="310" t="s">
        <v>117</v>
      </c>
      <c r="B51" s="389">
        <v>11</v>
      </c>
      <c r="C51" s="389">
        <v>1</v>
      </c>
      <c r="D51" s="389">
        <v>1</v>
      </c>
      <c r="E51" s="389">
        <v>0</v>
      </c>
      <c r="F51" s="389">
        <v>1</v>
      </c>
      <c r="G51" s="389">
        <v>1</v>
      </c>
      <c r="H51" s="389">
        <v>0</v>
      </c>
      <c r="I51" s="389">
        <v>0</v>
      </c>
      <c r="J51" s="389">
        <v>0</v>
      </c>
      <c r="K51" s="389">
        <v>1</v>
      </c>
      <c r="L51" s="389">
        <v>0</v>
      </c>
      <c r="M51" s="389">
        <v>9</v>
      </c>
      <c r="N51" s="389">
        <v>0</v>
      </c>
      <c r="O51" s="389">
        <v>0</v>
      </c>
      <c r="P51" s="390">
        <v>25</v>
      </c>
      <c r="Q51" s="86"/>
    </row>
    <row r="52" spans="1:17">
      <c r="A52" s="306"/>
      <c r="B52" s="386"/>
      <c r="C52" s="386"/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7"/>
      <c r="Q52" s="86"/>
    </row>
    <row r="53" spans="1:17">
      <c r="A53" s="306" t="s">
        <v>118</v>
      </c>
      <c r="B53" s="386">
        <v>5</v>
      </c>
      <c r="C53" s="386">
        <v>2</v>
      </c>
      <c r="D53" s="386">
        <v>26</v>
      </c>
      <c r="E53" s="386">
        <v>6</v>
      </c>
      <c r="F53" s="386">
        <v>23</v>
      </c>
      <c r="G53" s="386">
        <v>16</v>
      </c>
      <c r="H53" s="386">
        <v>1</v>
      </c>
      <c r="I53" s="386">
        <v>0</v>
      </c>
      <c r="J53" s="386">
        <v>0</v>
      </c>
      <c r="K53" s="386">
        <v>0</v>
      </c>
      <c r="L53" s="386">
        <v>3</v>
      </c>
      <c r="M53" s="386">
        <v>3</v>
      </c>
      <c r="N53" s="386">
        <v>0</v>
      </c>
      <c r="O53" s="386">
        <v>0</v>
      </c>
      <c r="P53" s="387">
        <v>85</v>
      </c>
      <c r="Q53" s="86"/>
    </row>
    <row r="54" spans="1:17">
      <c r="A54" s="306" t="s">
        <v>119</v>
      </c>
      <c r="B54" s="386">
        <v>40</v>
      </c>
      <c r="C54" s="386">
        <v>0</v>
      </c>
      <c r="D54" s="386">
        <v>31</v>
      </c>
      <c r="E54" s="386">
        <v>4</v>
      </c>
      <c r="F54" s="386">
        <v>4</v>
      </c>
      <c r="G54" s="386">
        <v>0</v>
      </c>
      <c r="H54" s="386">
        <v>0</v>
      </c>
      <c r="I54" s="386">
        <v>0</v>
      </c>
      <c r="J54" s="386">
        <v>0</v>
      </c>
      <c r="K54" s="386">
        <v>0</v>
      </c>
      <c r="L54" s="386">
        <v>0</v>
      </c>
      <c r="M54" s="386">
        <v>5</v>
      </c>
      <c r="N54" s="386">
        <v>0</v>
      </c>
      <c r="O54" s="386">
        <v>0</v>
      </c>
      <c r="P54" s="387">
        <v>84</v>
      </c>
      <c r="Q54" s="86"/>
    </row>
    <row r="55" spans="1:17">
      <c r="A55" s="306" t="s">
        <v>120</v>
      </c>
      <c r="B55" s="386">
        <v>0</v>
      </c>
      <c r="C55" s="386">
        <v>0</v>
      </c>
      <c r="D55" s="386">
        <v>4</v>
      </c>
      <c r="E55" s="386">
        <v>0</v>
      </c>
      <c r="F55" s="386">
        <v>1</v>
      </c>
      <c r="G55" s="386">
        <v>0</v>
      </c>
      <c r="H55" s="386">
        <v>0</v>
      </c>
      <c r="I55" s="386">
        <v>0</v>
      </c>
      <c r="J55" s="386">
        <v>0</v>
      </c>
      <c r="K55" s="386">
        <v>3</v>
      </c>
      <c r="L55" s="386">
        <v>0</v>
      </c>
      <c r="M55" s="386">
        <v>0</v>
      </c>
      <c r="N55" s="386">
        <v>0</v>
      </c>
      <c r="O55" s="386">
        <v>0</v>
      </c>
      <c r="P55" s="387">
        <v>8</v>
      </c>
      <c r="Q55" s="86"/>
    </row>
    <row r="56" spans="1:17">
      <c r="A56" s="306" t="s">
        <v>121</v>
      </c>
      <c r="B56" s="386">
        <v>57</v>
      </c>
      <c r="C56" s="386">
        <v>0</v>
      </c>
      <c r="D56" s="386">
        <v>2</v>
      </c>
      <c r="E56" s="386">
        <v>0</v>
      </c>
      <c r="F56" s="386">
        <v>1</v>
      </c>
      <c r="G56" s="386">
        <v>0</v>
      </c>
      <c r="H56" s="386">
        <v>1</v>
      </c>
      <c r="I56" s="386">
        <v>0</v>
      </c>
      <c r="J56" s="386">
        <v>0</v>
      </c>
      <c r="K56" s="386">
        <v>0</v>
      </c>
      <c r="L56" s="386">
        <v>0</v>
      </c>
      <c r="M56" s="386">
        <v>8</v>
      </c>
      <c r="N56" s="386">
        <v>0</v>
      </c>
      <c r="O56" s="386">
        <v>0</v>
      </c>
      <c r="P56" s="387">
        <v>69</v>
      </c>
      <c r="Q56" s="86"/>
    </row>
    <row r="57" spans="1:17">
      <c r="A57" s="306" t="s">
        <v>122</v>
      </c>
      <c r="B57" s="386">
        <v>91</v>
      </c>
      <c r="C57" s="386">
        <v>0</v>
      </c>
      <c r="D57" s="386">
        <v>47</v>
      </c>
      <c r="E57" s="386">
        <v>2</v>
      </c>
      <c r="F57" s="386">
        <v>3</v>
      </c>
      <c r="G57" s="386">
        <v>2</v>
      </c>
      <c r="H57" s="386">
        <v>0</v>
      </c>
      <c r="I57" s="386">
        <v>1</v>
      </c>
      <c r="J57" s="386">
        <v>0</v>
      </c>
      <c r="K57" s="386">
        <v>8</v>
      </c>
      <c r="L57" s="386">
        <v>1</v>
      </c>
      <c r="M57" s="386">
        <v>3</v>
      </c>
      <c r="N57" s="386">
        <v>0</v>
      </c>
      <c r="O57" s="386">
        <v>0</v>
      </c>
      <c r="P57" s="387">
        <v>158</v>
      </c>
      <c r="Q57" s="86"/>
    </row>
    <row r="58" spans="1:17">
      <c r="A58" s="310" t="s">
        <v>123</v>
      </c>
      <c r="B58" s="389">
        <v>193</v>
      </c>
      <c r="C58" s="389">
        <v>2</v>
      </c>
      <c r="D58" s="389">
        <v>110</v>
      </c>
      <c r="E58" s="389">
        <v>12</v>
      </c>
      <c r="F58" s="389">
        <v>32</v>
      </c>
      <c r="G58" s="389">
        <v>18</v>
      </c>
      <c r="H58" s="389">
        <v>2</v>
      </c>
      <c r="I58" s="389">
        <v>1</v>
      </c>
      <c r="J58" s="389">
        <v>0</v>
      </c>
      <c r="K58" s="389">
        <v>11</v>
      </c>
      <c r="L58" s="389">
        <v>4</v>
      </c>
      <c r="M58" s="389">
        <v>19</v>
      </c>
      <c r="N58" s="389">
        <v>0</v>
      </c>
      <c r="O58" s="389">
        <v>0</v>
      </c>
      <c r="P58" s="390">
        <v>404</v>
      </c>
      <c r="Q58" s="86"/>
    </row>
    <row r="59" spans="1:17">
      <c r="A59" s="306"/>
      <c r="B59" s="386"/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386"/>
      <c r="O59" s="386"/>
      <c r="P59" s="387"/>
      <c r="Q59" s="86"/>
    </row>
    <row r="60" spans="1:17">
      <c r="A60" s="306" t="s">
        <v>124</v>
      </c>
      <c r="B60" s="386">
        <v>0</v>
      </c>
      <c r="C60" s="386">
        <v>0</v>
      </c>
      <c r="D60" s="386">
        <v>2</v>
      </c>
      <c r="E60" s="386">
        <v>0</v>
      </c>
      <c r="F60" s="386">
        <v>2</v>
      </c>
      <c r="G60" s="386">
        <v>0</v>
      </c>
      <c r="H60" s="386">
        <v>0</v>
      </c>
      <c r="I60" s="386">
        <v>0</v>
      </c>
      <c r="J60" s="386">
        <v>0</v>
      </c>
      <c r="K60" s="386">
        <v>3</v>
      </c>
      <c r="L60" s="386">
        <v>0</v>
      </c>
      <c r="M60" s="386">
        <v>2</v>
      </c>
      <c r="N60" s="386">
        <v>0</v>
      </c>
      <c r="O60" s="386">
        <v>1</v>
      </c>
      <c r="P60" s="387">
        <v>10</v>
      </c>
      <c r="Q60" s="86"/>
    </row>
    <row r="61" spans="1:17">
      <c r="A61" s="306" t="s">
        <v>125</v>
      </c>
      <c r="B61" s="386">
        <v>8</v>
      </c>
      <c r="C61" s="386">
        <v>0</v>
      </c>
      <c r="D61" s="386">
        <v>2</v>
      </c>
      <c r="E61" s="386">
        <v>0</v>
      </c>
      <c r="F61" s="386">
        <v>0</v>
      </c>
      <c r="G61" s="386">
        <v>0</v>
      </c>
      <c r="H61" s="386">
        <v>0</v>
      </c>
      <c r="I61" s="386">
        <v>0</v>
      </c>
      <c r="J61" s="386">
        <v>0</v>
      </c>
      <c r="K61" s="386">
        <v>0</v>
      </c>
      <c r="L61" s="386">
        <v>1</v>
      </c>
      <c r="M61" s="386">
        <v>2</v>
      </c>
      <c r="N61" s="386">
        <v>0</v>
      </c>
      <c r="O61" s="386">
        <v>0</v>
      </c>
      <c r="P61" s="387">
        <v>13</v>
      </c>
      <c r="Q61" s="86"/>
    </row>
    <row r="62" spans="1:17">
      <c r="A62" s="306" t="s">
        <v>126</v>
      </c>
      <c r="B62" s="386">
        <v>0</v>
      </c>
      <c r="C62" s="386">
        <v>0</v>
      </c>
      <c r="D62" s="386">
        <v>1</v>
      </c>
      <c r="E62" s="386">
        <v>0</v>
      </c>
      <c r="F62" s="386">
        <v>3</v>
      </c>
      <c r="G62" s="386">
        <v>0</v>
      </c>
      <c r="H62" s="386">
        <v>0</v>
      </c>
      <c r="I62" s="386">
        <v>0</v>
      </c>
      <c r="J62" s="386">
        <v>0</v>
      </c>
      <c r="K62" s="386">
        <v>5</v>
      </c>
      <c r="L62" s="386">
        <v>0</v>
      </c>
      <c r="M62" s="386">
        <v>3</v>
      </c>
      <c r="N62" s="386">
        <v>0</v>
      </c>
      <c r="O62" s="386">
        <v>0</v>
      </c>
      <c r="P62" s="387">
        <v>12</v>
      </c>
      <c r="Q62" s="86"/>
    </row>
    <row r="63" spans="1:17">
      <c r="A63" s="310" t="s">
        <v>127</v>
      </c>
      <c r="B63" s="389">
        <v>8</v>
      </c>
      <c r="C63" s="389">
        <v>0</v>
      </c>
      <c r="D63" s="389">
        <v>5</v>
      </c>
      <c r="E63" s="389">
        <v>0</v>
      </c>
      <c r="F63" s="389">
        <v>5</v>
      </c>
      <c r="G63" s="389">
        <v>0</v>
      </c>
      <c r="H63" s="389">
        <v>0</v>
      </c>
      <c r="I63" s="389">
        <v>0</v>
      </c>
      <c r="J63" s="389">
        <v>0</v>
      </c>
      <c r="K63" s="389">
        <v>8</v>
      </c>
      <c r="L63" s="389">
        <v>1</v>
      </c>
      <c r="M63" s="389">
        <v>7</v>
      </c>
      <c r="N63" s="389">
        <v>0</v>
      </c>
      <c r="O63" s="389">
        <v>1</v>
      </c>
      <c r="P63" s="390">
        <v>35</v>
      </c>
      <c r="Q63" s="86"/>
    </row>
    <row r="64" spans="1:17">
      <c r="A64" s="306"/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7"/>
      <c r="Q64" s="86"/>
    </row>
    <row r="65" spans="1:17">
      <c r="A65" s="310" t="s">
        <v>128</v>
      </c>
      <c r="B65" s="389">
        <v>1</v>
      </c>
      <c r="C65" s="389">
        <v>0</v>
      </c>
      <c r="D65" s="389">
        <v>0</v>
      </c>
      <c r="E65" s="389">
        <v>0</v>
      </c>
      <c r="F65" s="389">
        <v>0</v>
      </c>
      <c r="G65" s="389">
        <v>2</v>
      </c>
      <c r="H65" s="389">
        <v>1</v>
      </c>
      <c r="I65" s="389">
        <v>0</v>
      </c>
      <c r="J65" s="389">
        <v>0</v>
      </c>
      <c r="K65" s="389">
        <v>0</v>
      </c>
      <c r="L65" s="389">
        <v>0</v>
      </c>
      <c r="M65" s="389">
        <v>7</v>
      </c>
      <c r="N65" s="389">
        <v>0</v>
      </c>
      <c r="O65" s="389">
        <v>0</v>
      </c>
      <c r="P65" s="390">
        <v>11</v>
      </c>
      <c r="Q65" s="86"/>
    </row>
    <row r="66" spans="1:17">
      <c r="A66" s="306"/>
      <c r="B66" s="386"/>
      <c r="C66" s="386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6"/>
      <c r="P66" s="387"/>
      <c r="Q66" s="86"/>
    </row>
    <row r="67" spans="1:17">
      <c r="A67" s="306" t="s">
        <v>129</v>
      </c>
      <c r="B67" s="386">
        <v>95</v>
      </c>
      <c r="C67" s="386">
        <v>0</v>
      </c>
      <c r="D67" s="386">
        <v>86</v>
      </c>
      <c r="E67" s="386">
        <v>2</v>
      </c>
      <c r="F67" s="386">
        <v>19</v>
      </c>
      <c r="G67" s="386">
        <v>3</v>
      </c>
      <c r="H67" s="386">
        <v>5</v>
      </c>
      <c r="I67" s="386">
        <v>0</v>
      </c>
      <c r="J67" s="386">
        <v>0</v>
      </c>
      <c r="K67" s="386">
        <v>0</v>
      </c>
      <c r="L67" s="386">
        <v>18</v>
      </c>
      <c r="M67" s="386">
        <v>3</v>
      </c>
      <c r="N67" s="386">
        <v>0</v>
      </c>
      <c r="O67" s="386">
        <v>0</v>
      </c>
      <c r="P67" s="387">
        <v>231</v>
      </c>
      <c r="Q67" s="86"/>
    </row>
    <row r="68" spans="1:17">
      <c r="A68" s="306" t="s">
        <v>130</v>
      </c>
      <c r="B68" s="386">
        <v>66</v>
      </c>
      <c r="C68" s="386">
        <v>0</v>
      </c>
      <c r="D68" s="386">
        <v>23</v>
      </c>
      <c r="E68" s="386">
        <v>1</v>
      </c>
      <c r="F68" s="386">
        <v>2</v>
      </c>
      <c r="G68" s="386">
        <v>2</v>
      </c>
      <c r="H68" s="386">
        <v>7</v>
      </c>
      <c r="I68" s="386">
        <v>2</v>
      </c>
      <c r="J68" s="386">
        <v>0</v>
      </c>
      <c r="K68" s="386">
        <v>6</v>
      </c>
      <c r="L68" s="386">
        <v>6</v>
      </c>
      <c r="M68" s="386">
        <v>5</v>
      </c>
      <c r="N68" s="386">
        <v>0</v>
      </c>
      <c r="O68" s="386">
        <v>0</v>
      </c>
      <c r="P68" s="387">
        <v>120</v>
      </c>
      <c r="Q68" s="86"/>
    </row>
    <row r="69" spans="1:17">
      <c r="A69" s="310" t="s">
        <v>131</v>
      </c>
      <c r="B69" s="389">
        <v>161</v>
      </c>
      <c r="C69" s="389">
        <v>0</v>
      </c>
      <c r="D69" s="389">
        <v>109</v>
      </c>
      <c r="E69" s="389">
        <v>3</v>
      </c>
      <c r="F69" s="389">
        <v>21</v>
      </c>
      <c r="G69" s="389">
        <v>5</v>
      </c>
      <c r="H69" s="389">
        <v>12</v>
      </c>
      <c r="I69" s="389">
        <v>2</v>
      </c>
      <c r="J69" s="389">
        <v>0</v>
      </c>
      <c r="K69" s="389">
        <v>6</v>
      </c>
      <c r="L69" s="389">
        <v>24</v>
      </c>
      <c r="M69" s="389">
        <v>8</v>
      </c>
      <c r="N69" s="389">
        <v>0</v>
      </c>
      <c r="O69" s="389">
        <v>0</v>
      </c>
      <c r="P69" s="390">
        <v>351</v>
      </c>
      <c r="Q69" s="86"/>
    </row>
    <row r="70" spans="1:17">
      <c r="A70" s="306"/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7"/>
      <c r="Q70" s="86"/>
    </row>
    <row r="71" spans="1:17">
      <c r="A71" s="306" t="s">
        <v>132</v>
      </c>
      <c r="B71" s="386">
        <v>1</v>
      </c>
      <c r="C71" s="386">
        <v>0</v>
      </c>
      <c r="D71" s="386">
        <v>27</v>
      </c>
      <c r="E71" s="386">
        <v>0</v>
      </c>
      <c r="F71" s="386">
        <v>20</v>
      </c>
      <c r="G71" s="386">
        <v>6</v>
      </c>
      <c r="H71" s="386">
        <v>0</v>
      </c>
      <c r="I71" s="386">
        <v>0</v>
      </c>
      <c r="J71" s="386">
        <v>0</v>
      </c>
      <c r="K71" s="386">
        <v>5</v>
      </c>
      <c r="L71" s="386">
        <v>0</v>
      </c>
      <c r="M71" s="386">
        <v>8</v>
      </c>
      <c r="N71" s="386">
        <v>0</v>
      </c>
      <c r="O71" s="386">
        <v>0</v>
      </c>
      <c r="P71" s="387">
        <v>67</v>
      </c>
      <c r="Q71" s="86"/>
    </row>
    <row r="72" spans="1:17">
      <c r="A72" s="306" t="s">
        <v>133</v>
      </c>
      <c r="B72" s="386">
        <v>915</v>
      </c>
      <c r="C72" s="386">
        <v>0</v>
      </c>
      <c r="D72" s="386">
        <v>69</v>
      </c>
      <c r="E72" s="386">
        <v>8</v>
      </c>
      <c r="F72" s="386">
        <v>11</v>
      </c>
      <c r="G72" s="386">
        <v>35</v>
      </c>
      <c r="H72" s="386">
        <v>10</v>
      </c>
      <c r="I72" s="386">
        <v>0</v>
      </c>
      <c r="J72" s="386">
        <v>0</v>
      </c>
      <c r="K72" s="386">
        <v>1</v>
      </c>
      <c r="L72" s="386">
        <v>3</v>
      </c>
      <c r="M72" s="386">
        <v>13</v>
      </c>
      <c r="N72" s="386">
        <v>0</v>
      </c>
      <c r="O72" s="386">
        <v>0</v>
      </c>
      <c r="P72" s="387">
        <v>1065</v>
      </c>
      <c r="Q72" s="86"/>
    </row>
    <row r="73" spans="1:17">
      <c r="A73" s="306" t="s">
        <v>134</v>
      </c>
      <c r="B73" s="386">
        <v>630</v>
      </c>
      <c r="C73" s="386">
        <v>0</v>
      </c>
      <c r="D73" s="386">
        <v>522</v>
      </c>
      <c r="E73" s="386">
        <v>6</v>
      </c>
      <c r="F73" s="386">
        <v>16</v>
      </c>
      <c r="G73" s="386">
        <v>10</v>
      </c>
      <c r="H73" s="386">
        <v>23</v>
      </c>
      <c r="I73" s="386">
        <v>0</v>
      </c>
      <c r="J73" s="386">
        <v>0</v>
      </c>
      <c r="K73" s="386">
        <v>6</v>
      </c>
      <c r="L73" s="386">
        <v>7</v>
      </c>
      <c r="M73" s="386">
        <v>9</v>
      </c>
      <c r="N73" s="386">
        <v>0</v>
      </c>
      <c r="O73" s="386">
        <v>0</v>
      </c>
      <c r="P73" s="387">
        <v>1229</v>
      </c>
      <c r="Q73" s="86"/>
    </row>
    <row r="74" spans="1:17">
      <c r="A74" s="306" t="s">
        <v>135</v>
      </c>
      <c r="B74" s="386">
        <v>22</v>
      </c>
      <c r="C74" s="386">
        <v>0</v>
      </c>
      <c r="D74" s="386">
        <v>161</v>
      </c>
      <c r="E74" s="386">
        <v>2</v>
      </c>
      <c r="F74" s="386">
        <v>79</v>
      </c>
      <c r="G74" s="386">
        <v>16</v>
      </c>
      <c r="H74" s="386">
        <v>1</v>
      </c>
      <c r="I74" s="386">
        <v>0</v>
      </c>
      <c r="J74" s="386">
        <v>0</v>
      </c>
      <c r="K74" s="386">
        <v>5</v>
      </c>
      <c r="L74" s="386">
        <v>0</v>
      </c>
      <c r="M74" s="386">
        <v>7</v>
      </c>
      <c r="N74" s="386">
        <v>0</v>
      </c>
      <c r="O74" s="386">
        <v>0</v>
      </c>
      <c r="P74" s="387">
        <v>293</v>
      </c>
      <c r="Q74" s="86"/>
    </row>
    <row r="75" spans="1:17">
      <c r="A75" s="306" t="s">
        <v>136</v>
      </c>
      <c r="B75" s="386">
        <v>784</v>
      </c>
      <c r="C75" s="386">
        <v>0</v>
      </c>
      <c r="D75" s="386">
        <v>288</v>
      </c>
      <c r="E75" s="386">
        <v>11</v>
      </c>
      <c r="F75" s="386">
        <v>35</v>
      </c>
      <c r="G75" s="386">
        <v>24</v>
      </c>
      <c r="H75" s="386">
        <v>30</v>
      </c>
      <c r="I75" s="386">
        <v>0</v>
      </c>
      <c r="J75" s="386">
        <v>0</v>
      </c>
      <c r="K75" s="386">
        <v>1</v>
      </c>
      <c r="L75" s="386">
        <v>130</v>
      </c>
      <c r="M75" s="386">
        <v>30</v>
      </c>
      <c r="N75" s="386">
        <v>0</v>
      </c>
      <c r="O75" s="386">
        <v>0</v>
      </c>
      <c r="P75" s="387">
        <v>1333</v>
      </c>
      <c r="Q75" s="86"/>
    </row>
    <row r="76" spans="1:17">
      <c r="A76" s="306" t="s">
        <v>137</v>
      </c>
      <c r="B76" s="386">
        <v>98</v>
      </c>
      <c r="C76" s="386">
        <v>0</v>
      </c>
      <c r="D76" s="386">
        <v>297</v>
      </c>
      <c r="E76" s="386">
        <v>19</v>
      </c>
      <c r="F76" s="386">
        <v>156</v>
      </c>
      <c r="G76" s="386">
        <v>29</v>
      </c>
      <c r="H76" s="386">
        <v>2</v>
      </c>
      <c r="I76" s="386">
        <v>0</v>
      </c>
      <c r="J76" s="386">
        <v>0</v>
      </c>
      <c r="K76" s="386">
        <v>1</v>
      </c>
      <c r="L76" s="386">
        <v>10</v>
      </c>
      <c r="M76" s="386">
        <v>8</v>
      </c>
      <c r="N76" s="386">
        <v>0</v>
      </c>
      <c r="O76" s="386">
        <v>0</v>
      </c>
      <c r="P76" s="387">
        <v>620</v>
      </c>
      <c r="Q76" s="86"/>
    </row>
    <row r="77" spans="1:17">
      <c r="A77" s="306" t="s">
        <v>138</v>
      </c>
      <c r="B77" s="386">
        <v>71</v>
      </c>
      <c r="C77" s="386">
        <v>0</v>
      </c>
      <c r="D77" s="386">
        <v>60</v>
      </c>
      <c r="E77" s="386">
        <v>2</v>
      </c>
      <c r="F77" s="386">
        <v>7</v>
      </c>
      <c r="G77" s="386">
        <v>13</v>
      </c>
      <c r="H77" s="386">
        <v>4</v>
      </c>
      <c r="I77" s="386">
        <v>0</v>
      </c>
      <c r="J77" s="386">
        <v>0</v>
      </c>
      <c r="K77" s="386">
        <v>7</v>
      </c>
      <c r="L77" s="386">
        <v>4</v>
      </c>
      <c r="M77" s="386">
        <v>10</v>
      </c>
      <c r="N77" s="386">
        <v>0</v>
      </c>
      <c r="O77" s="386">
        <v>0</v>
      </c>
      <c r="P77" s="387">
        <v>178</v>
      </c>
      <c r="Q77" s="86"/>
    </row>
    <row r="78" spans="1:17">
      <c r="A78" s="306" t="s">
        <v>139</v>
      </c>
      <c r="B78" s="386">
        <v>296</v>
      </c>
      <c r="C78" s="386">
        <v>0</v>
      </c>
      <c r="D78" s="386">
        <v>265</v>
      </c>
      <c r="E78" s="386">
        <v>3</v>
      </c>
      <c r="F78" s="386">
        <v>10</v>
      </c>
      <c r="G78" s="386">
        <v>10</v>
      </c>
      <c r="H78" s="386">
        <v>7</v>
      </c>
      <c r="I78" s="386">
        <v>0</v>
      </c>
      <c r="J78" s="386">
        <v>3</v>
      </c>
      <c r="K78" s="386">
        <v>5</v>
      </c>
      <c r="L78" s="386">
        <v>19</v>
      </c>
      <c r="M78" s="386">
        <v>18</v>
      </c>
      <c r="N78" s="386">
        <v>0</v>
      </c>
      <c r="O78" s="386">
        <v>0</v>
      </c>
      <c r="P78" s="387">
        <v>636</v>
      </c>
      <c r="Q78" s="86"/>
    </row>
    <row r="79" spans="1:17">
      <c r="A79" s="310" t="s">
        <v>199</v>
      </c>
      <c r="B79" s="389">
        <v>2817</v>
      </c>
      <c r="C79" s="389">
        <v>0</v>
      </c>
      <c r="D79" s="389">
        <v>1689</v>
      </c>
      <c r="E79" s="389">
        <v>51</v>
      </c>
      <c r="F79" s="389">
        <v>334</v>
      </c>
      <c r="G79" s="389">
        <v>143</v>
      </c>
      <c r="H79" s="389">
        <v>77</v>
      </c>
      <c r="I79" s="389">
        <v>0</v>
      </c>
      <c r="J79" s="389">
        <v>3</v>
      </c>
      <c r="K79" s="389">
        <v>31</v>
      </c>
      <c r="L79" s="389">
        <v>173</v>
      </c>
      <c r="M79" s="389">
        <v>103</v>
      </c>
      <c r="N79" s="389">
        <v>0</v>
      </c>
      <c r="O79" s="389">
        <v>0</v>
      </c>
      <c r="P79" s="390">
        <v>5421</v>
      </c>
      <c r="Q79" s="86"/>
    </row>
    <row r="80" spans="1:17">
      <c r="A80" s="306"/>
      <c r="B80" s="386"/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7"/>
      <c r="Q80" s="86"/>
    </row>
    <row r="81" spans="1:17">
      <c r="A81" s="309" t="s">
        <v>169</v>
      </c>
      <c r="B81" s="386">
        <v>1</v>
      </c>
      <c r="C81" s="386">
        <v>0</v>
      </c>
      <c r="D81" s="386">
        <v>1</v>
      </c>
      <c r="E81" s="386">
        <v>3</v>
      </c>
      <c r="F81" s="386">
        <v>0</v>
      </c>
      <c r="G81" s="386">
        <v>4</v>
      </c>
      <c r="H81" s="386">
        <v>3</v>
      </c>
      <c r="I81" s="386">
        <v>4</v>
      </c>
      <c r="J81" s="386">
        <v>0</v>
      </c>
      <c r="K81" s="386">
        <v>16</v>
      </c>
      <c r="L81" s="386">
        <v>0</v>
      </c>
      <c r="M81" s="386">
        <v>5</v>
      </c>
      <c r="N81" s="386">
        <v>0</v>
      </c>
      <c r="O81" s="386">
        <v>0</v>
      </c>
      <c r="P81" s="387">
        <v>37</v>
      </c>
      <c r="Q81" s="86"/>
    </row>
    <row r="82" spans="1:17">
      <c r="A82" s="306" t="s">
        <v>140</v>
      </c>
      <c r="B82" s="386">
        <v>3</v>
      </c>
      <c r="C82" s="386">
        <v>2</v>
      </c>
      <c r="D82" s="386">
        <v>0</v>
      </c>
      <c r="E82" s="386">
        <v>4</v>
      </c>
      <c r="F82" s="386">
        <v>0</v>
      </c>
      <c r="G82" s="386">
        <v>9</v>
      </c>
      <c r="H82" s="386">
        <v>1</v>
      </c>
      <c r="I82" s="386">
        <v>0</v>
      </c>
      <c r="J82" s="386">
        <v>1</v>
      </c>
      <c r="K82" s="386">
        <v>31</v>
      </c>
      <c r="L82" s="386">
        <v>0</v>
      </c>
      <c r="M82" s="386">
        <v>24</v>
      </c>
      <c r="N82" s="386">
        <v>0</v>
      </c>
      <c r="O82" s="386">
        <v>0</v>
      </c>
      <c r="P82" s="387">
        <v>75</v>
      </c>
      <c r="Q82" s="86"/>
    </row>
    <row r="83" spans="1:17">
      <c r="A83" s="310" t="s">
        <v>141</v>
      </c>
      <c r="B83" s="389">
        <v>4</v>
      </c>
      <c r="C83" s="389">
        <v>2</v>
      </c>
      <c r="D83" s="389">
        <v>1</v>
      </c>
      <c r="E83" s="389">
        <v>7</v>
      </c>
      <c r="F83" s="389">
        <v>0</v>
      </c>
      <c r="G83" s="389">
        <v>13</v>
      </c>
      <c r="H83" s="389">
        <v>4</v>
      </c>
      <c r="I83" s="389">
        <v>4</v>
      </c>
      <c r="J83" s="389">
        <v>1</v>
      </c>
      <c r="K83" s="389">
        <v>47</v>
      </c>
      <c r="L83" s="389">
        <v>0</v>
      </c>
      <c r="M83" s="389">
        <v>29</v>
      </c>
      <c r="N83" s="389">
        <v>0</v>
      </c>
      <c r="O83" s="389">
        <v>0</v>
      </c>
      <c r="P83" s="390">
        <v>112</v>
      </c>
      <c r="Q83" s="86"/>
    </row>
    <row r="84" spans="1:17" ht="13.5" thickBot="1">
      <c r="A84" s="381"/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400"/>
      <c r="O84" s="400"/>
      <c r="P84" s="401"/>
      <c r="Q84" s="86"/>
    </row>
    <row r="85" spans="1:17" ht="13.5" thickBot="1">
      <c r="A85" s="374" t="s">
        <v>170</v>
      </c>
      <c r="B85" s="402">
        <v>4559</v>
      </c>
      <c r="C85" s="402">
        <v>237</v>
      </c>
      <c r="D85" s="402">
        <v>2358</v>
      </c>
      <c r="E85" s="402">
        <v>112</v>
      </c>
      <c r="F85" s="402">
        <v>528</v>
      </c>
      <c r="G85" s="402">
        <v>221</v>
      </c>
      <c r="H85" s="402">
        <v>174</v>
      </c>
      <c r="I85" s="402">
        <v>102</v>
      </c>
      <c r="J85" s="402">
        <v>14</v>
      </c>
      <c r="K85" s="402">
        <v>319</v>
      </c>
      <c r="L85" s="402">
        <v>436</v>
      </c>
      <c r="M85" s="402">
        <v>324</v>
      </c>
      <c r="N85" s="402">
        <v>2</v>
      </c>
      <c r="O85" s="402">
        <v>7</v>
      </c>
      <c r="P85" s="402">
        <v>9393</v>
      </c>
      <c r="Q85" s="86"/>
    </row>
    <row r="86" spans="1:17">
      <c r="A86" s="581"/>
      <c r="B86" s="581"/>
      <c r="C86" s="581"/>
      <c r="D86" s="581"/>
      <c r="E86" s="581"/>
      <c r="F86" s="581"/>
    </row>
    <row r="87" spans="1:17" ht="21" customHeight="1">
      <c r="A87" s="567" t="s">
        <v>424</v>
      </c>
      <c r="B87" s="567"/>
      <c r="C87" s="567"/>
      <c r="D87" s="567"/>
      <c r="E87" s="567"/>
    </row>
  </sheetData>
  <mergeCells count="16">
    <mergeCell ref="A86:F86"/>
    <mergeCell ref="A87:E87"/>
    <mergeCell ref="A1:P1"/>
    <mergeCell ref="A3:P3"/>
    <mergeCell ref="A5:A6"/>
    <mergeCell ref="B5:C6"/>
    <mergeCell ref="D5:E6"/>
    <mergeCell ref="F5:G6"/>
    <mergeCell ref="H5:H7"/>
    <mergeCell ref="I5:K5"/>
    <mergeCell ref="L5:L7"/>
    <mergeCell ref="M5:M7"/>
    <mergeCell ref="N5:N7"/>
    <mergeCell ref="O5:O7"/>
    <mergeCell ref="P5:P7"/>
    <mergeCell ref="I6:J6"/>
  </mergeCells>
  <printOptions horizontalCentered="1"/>
  <pageMargins left="0.59055118110236227" right="0.26" top="0.19685039370078741" bottom="0.19685039370078741" header="0" footer="0"/>
  <pageSetup paperSize="9" scale="4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35">
    <pageSetUpPr fitToPage="1"/>
  </sheetPr>
  <dimension ref="A1:T87"/>
  <sheetViews>
    <sheetView view="pageBreakPreview" zoomScale="115" zoomScaleNormal="70" zoomScaleSheetLayoutView="115" workbookViewId="0">
      <selection activeCell="H22" sqref="H22"/>
    </sheetView>
  </sheetViews>
  <sheetFormatPr baseColWidth="10" defaultColWidth="11.42578125" defaultRowHeight="12.75"/>
  <cols>
    <col min="1" max="1" width="29.85546875" style="50" customWidth="1"/>
    <col min="2" max="2" width="13.28515625" style="50" bestFit="1" customWidth="1"/>
    <col min="3" max="3" width="11.5703125" style="50" bestFit="1" customWidth="1"/>
    <col min="4" max="4" width="13.28515625" style="50" bestFit="1" customWidth="1"/>
    <col min="5" max="5" width="11.5703125" style="50" bestFit="1" customWidth="1"/>
    <col min="6" max="8" width="12" style="50" bestFit="1" customWidth="1"/>
    <col min="9" max="9" width="13.28515625" style="50" bestFit="1" customWidth="1"/>
    <col min="10" max="10" width="12" style="50" bestFit="1" customWidth="1"/>
    <col min="11" max="11" width="14.28515625" style="50" bestFit="1" customWidth="1"/>
    <col min="12" max="12" width="10.7109375" style="50" bestFit="1" customWidth="1"/>
    <col min="13" max="13" width="12" style="50" bestFit="1" customWidth="1"/>
    <col min="14" max="14" width="10.28515625" style="50" bestFit="1" customWidth="1"/>
    <col min="15" max="15" width="15.42578125" style="50" bestFit="1" customWidth="1"/>
    <col min="16" max="32" width="11.5703125" style="50" customWidth="1"/>
    <col min="33" max="16384" width="11.42578125" style="50"/>
  </cols>
  <sheetData>
    <row r="1" spans="1:20" ht="18.75">
      <c r="A1" s="452" t="s">
        <v>204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35"/>
      <c r="Q1" s="35"/>
      <c r="R1" s="35"/>
      <c r="S1" s="35"/>
      <c r="T1" s="35"/>
    </row>
    <row r="2" spans="1:20" ht="13.5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20" ht="30" customHeight="1">
      <c r="A3" s="568" t="s">
        <v>519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34"/>
      <c r="Q3" s="34"/>
      <c r="R3" s="34"/>
      <c r="S3" s="34"/>
      <c r="T3" s="34"/>
    </row>
    <row r="4" spans="1:20" ht="13.5" thickBo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20" s="53" customFormat="1" ht="34.5" customHeight="1">
      <c r="A5" s="590" t="s">
        <v>173</v>
      </c>
      <c r="B5" s="584" t="s">
        <v>200</v>
      </c>
      <c r="C5" s="584"/>
      <c r="D5" s="584" t="s">
        <v>201</v>
      </c>
      <c r="E5" s="584"/>
      <c r="F5" s="584" t="s">
        <v>73</v>
      </c>
      <c r="G5" s="584"/>
      <c r="H5" s="584" t="s">
        <v>74</v>
      </c>
      <c r="I5" s="584" t="s">
        <v>339</v>
      </c>
      <c r="J5" s="584"/>
      <c r="K5" s="584"/>
      <c r="L5" s="584" t="s">
        <v>295</v>
      </c>
      <c r="M5" s="584" t="s">
        <v>518</v>
      </c>
      <c r="N5" s="584" t="s">
        <v>351</v>
      </c>
      <c r="O5" s="592" t="s">
        <v>497</v>
      </c>
    </row>
    <row r="6" spans="1:20" s="53" customFormat="1" ht="38.25" customHeight="1">
      <c r="A6" s="591"/>
      <c r="B6" s="585"/>
      <c r="C6" s="585"/>
      <c r="D6" s="585"/>
      <c r="E6" s="585"/>
      <c r="F6" s="585"/>
      <c r="G6" s="585"/>
      <c r="H6" s="585"/>
      <c r="I6" s="585" t="s">
        <v>195</v>
      </c>
      <c r="J6" s="585"/>
      <c r="K6" s="378" t="s">
        <v>197</v>
      </c>
      <c r="L6" s="585"/>
      <c r="M6" s="585"/>
      <c r="N6" s="585"/>
      <c r="O6" s="593"/>
    </row>
    <row r="7" spans="1:20" s="53" customFormat="1" ht="49.5" customHeight="1" thickBot="1">
      <c r="A7" s="379" t="s">
        <v>90</v>
      </c>
      <c r="B7" s="380" t="s">
        <v>195</v>
      </c>
      <c r="C7" s="380" t="s">
        <v>196</v>
      </c>
      <c r="D7" s="380" t="s">
        <v>195</v>
      </c>
      <c r="E7" s="380" t="s">
        <v>196</v>
      </c>
      <c r="F7" s="380" t="s">
        <v>195</v>
      </c>
      <c r="G7" s="380" t="s">
        <v>196</v>
      </c>
      <c r="H7" s="586"/>
      <c r="I7" s="380" t="s">
        <v>337</v>
      </c>
      <c r="J7" s="380" t="s">
        <v>338</v>
      </c>
      <c r="K7" s="380" t="s">
        <v>340</v>
      </c>
      <c r="L7" s="586"/>
      <c r="M7" s="586"/>
      <c r="N7" s="586"/>
      <c r="O7" s="594"/>
    </row>
    <row r="8" spans="1:20" ht="17.45" customHeight="1">
      <c r="A8" s="304" t="s">
        <v>171</v>
      </c>
      <c r="B8" s="382">
        <v>788</v>
      </c>
      <c r="C8" s="382">
        <v>2215</v>
      </c>
      <c r="D8" s="382">
        <v>18</v>
      </c>
      <c r="E8" s="383">
        <v>0</v>
      </c>
      <c r="F8" s="383">
        <v>9</v>
      </c>
      <c r="G8" s="383">
        <v>0</v>
      </c>
      <c r="H8" s="383">
        <v>45</v>
      </c>
      <c r="I8" s="383">
        <v>36401</v>
      </c>
      <c r="J8" s="383">
        <v>0</v>
      </c>
      <c r="K8" s="382">
        <v>32637</v>
      </c>
      <c r="L8" s="383">
        <v>0</v>
      </c>
      <c r="M8" s="382">
        <v>262</v>
      </c>
      <c r="N8" s="383">
        <v>0</v>
      </c>
      <c r="O8" s="384">
        <v>0</v>
      </c>
    </row>
    <row r="9" spans="1:20">
      <c r="A9" s="306" t="s">
        <v>91</v>
      </c>
      <c r="B9" s="385">
        <v>6996</v>
      </c>
      <c r="C9" s="385">
        <v>2979</v>
      </c>
      <c r="D9" s="385">
        <v>2516</v>
      </c>
      <c r="E9" s="386">
        <v>0</v>
      </c>
      <c r="F9" s="386">
        <v>467</v>
      </c>
      <c r="G9" s="386">
        <v>0</v>
      </c>
      <c r="H9" s="386">
        <v>2337</v>
      </c>
      <c r="I9" s="386">
        <v>216814</v>
      </c>
      <c r="J9" s="386">
        <v>0</v>
      </c>
      <c r="K9" s="385">
        <v>48251</v>
      </c>
      <c r="L9" s="385">
        <v>277</v>
      </c>
      <c r="M9" s="385">
        <v>11331</v>
      </c>
      <c r="N9" s="386">
        <v>0</v>
      </c>
      <c r="O9" s="387">
        <v>0</v>
      </c>
    </row>
    <row r="10" spans="1:20">
      <c r="A10" s="309" t="s">
        <v>172</v>
      </c>
      <c r="B10" s="385">
        <v>3553</v>
      </c>
      <c r="C10" s="385">
        <v>86</v>
      </c>
      <c r="D10" s="386">
        <v>1344</v>
      </c>
      <c r="E10" s="386">
        <v>0</v>
      </c>
      <c r="F10" s="386">
        <v>323</v>
      </c>
      <c r="G10" s="386">
        <v>84</v>
      </c>
      <c r="H10" s="386">
        <v>4471</v>
      </c>
      <c r="I10" s="386">
        <v>76430</v>
      </c>
      <c r="J10" s="386">
        <v>0</v>
      </c>
      <c r="K10" s="386">
        <v>35</v>
      </c>
      <c r="L10" s="386">
        <v>0</v>
      </c>
      <c r="M10" s="385">
        <v>4093</v>
      </c>
      <c r="N10" s="386">
        <v>0</v>
      </c>
      <c r="O10" s="387">
        <v>0</v>
      </c>
    </row>
    <row r="11" spans="1:20">
      <c r="A11" s="306" t="s">
        <v>92</v>
      </c>
      <c r="B11" s="385">
        <v>454</v>
      </c>
      <c r="C11" s="385">
        <v>501</v>
      </c>
      <c r="D11" s="386">
        <v>17</v>
      </c>
      <c r="E11" s="386">
        <v>0</v>
      </c>
      <c r="F11" s="386">
        <v>18</v>
      </c>
      <c r="G11" s="386">
        <v>0</v>
      </c>
      <c r="H11" s="386">
        <v>2680</v>
      </c>
      <c r="I11" s="386">
        <v>11820</v>
      </c>
      <c r="J11" s="386">
        <v>0</v>
      </c>
      <c r="K11" s="385">
        <v>111151</v>
      </c>
      <c r="L11" s="386">
        <v>3</v>
      </c>
      <c r="M11" s="385">
        <v>493</v>
      </c>
      <c r="N11" s="386">
        <v>0</v>
      </c>
      <c r="O11" s="387">
        <v>0</v>
      </c>
    </row>
    <row r="12" spans="1:20">
      <c r="A12" s="310" t="s">
        <v>93</v>
      </c>
      <c r="B12" s="388">
        <v>11791</v>
      </c>
      <c r="C12" s="388">
        <v>5781</v>
      </c>
      <c r="D12" s="388">
        <v>3895</v>
      </c>
      <c r="E12" s="389">
        <v>0</v>
      </c>
      <c r="F12" s="389">
        <v>817</v>
      </c>
      <c r="G12" s="389">
        <v>84</v>
      </c>
      <c r="H12" s="389">
        <v>9533</v>
      </c>
      <c r="I12" s="389">
        <v>341465</v>
      </c>
      <c r="J12" s="389">
        <v>0</v>
      </c>
      <c r="K12" s="388">
        <v>192074</v>
      </c>
      <c r="L12" s="388">
        <v>280</v>
      </c>
      <c r="M12" s="388">
        <v>16179</v>
      </c>
      <c r="N12" s="389">
        <v>0</v>
      </c>
      <c r="O12" s="390">
        <v>0</v>
      </c>
    </row>
    <row r="13" spans="1:20">
      <c r="A13" s="310"/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91"/>
    </row>
    <row r="14" spans="1:20">
      <c r="A14" s="310" t="s">
        <v>94</v>
      </c>
      <c r="B14" s="388">
        <v>9311</v>
      </c>
      <c r="C14" s="388">
        <v>2385</v>
      </c>
      <c r="D14" s="388">
        <v>1357</v>
      </c>
      <c r="E14" s="389">
        <v>190</v>
      </c>
      <c r="F14" s="389">
        <v>1347</v>
      </c>
      <c r="G14" s="389">
        <v>51</v>
      </c>
      <c r="H14" s="389">
        <v>252</v>
      </c>
      <c r="I14" s="389">
        <v>0</v>
      </c>
      <c r="J14" s="389">
        <v>0</v>
      </c>
      <c r="K14" s="388">
        <v>8811</v>
      </c>
      <c r="L14" s="388">
        <v>224</v>
      </c>
      <c r="M14" s="388">
        <v>1457</v>
      </c>
      <c r="N14" s="389">
        <v>0</v>
      </c>
      <c r="O14" s="390">
        <v>0</v>
      </c>
    </row>
    <row r="15" spans="1:20">
      <c r="A15" s="306"/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91"/>
    </row>
    <row r="16" spans="1:20">
      <c r="A16" s="310" t="s">
        <v>95</v>
      </c>
      <c r="B16" s="388">
        <v>3386</v>
      </c>
      <c r="C16" s="388">
        <v>1143</v>
      </c>
      <c r="D16" s="388">
        <v>164</v>
      </c>
      <c r="E16" s="389">
        <v>0</v>
      </c>
      <c r="F16" s="389">
        <v>234</v>
      </c>
      <c r="G16" s="389">
        <v>0</v>
      </c>
      <c r="H16" s="389">
        <v>0</v>
      </c>
      <c r="I16" s="389">
        <v>435</v>
      </c>
      <c r="J16" s="389">
        <v>30</v>
      </c>
      <c r="K16" s="388">
        <v>1950</v>
      </c>
      <c r="L16" s="388">
        <v>390</v>
      </c>
      <c r="M16" s="388">
        <v>1300</v>
      </c>
      <c r="N16" s="389">
        <v>0</v>
      </c>
      <c r="O16" s="390">
        <v>0</v>
      </c>
    </row>
    <row r="17" spans="1:15">
      <c r="A17" s="306"/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91"/>
    </row>
    <row r="18" spans="1:15">
      <c r="A18" s="306" t="s">
        <v>217</v>
      </c>
      <c r="B18" s="385">
        <v>1471</v>
      </c>
      <c r="C18" s="386">
        <v>0</v>
      </c>
      <c r="D18" s="385">
        <v>665</v>
      </c>
      <c r="E18" s="386">
        <v>206</v>
      </c>
      <c r="F18" s="386">
        <v>0</v>
      </c>
      <c r="G18" s="386">
        <v>61</v>
      </c>
      <c r="H18" s="386">
        <v>4</v>
      </c>
      <c r="I18" s="386">
        <v>0</v>
      </c>
      <c r="J18" s="386">
        <v>0</v>
      </c>
      <c r="K18" s="385">
        <v>4550</v>
      </c>
      <c r="L18" s="385">
        <v>282</v>
      </c>
      <c r="M18" s="385">
        <v>51</v>
      </c>
      <c r="N18" s="386">
        <v>0</v>
      </c>
      <c r="O18" s="387">
        <v>0</v>
      </c>
    </row>
    <row r="19" spans="1:15">
      <c r="A19" s="306" t="s">
        <v>96</v>
      </c>
      <c r="B19" s="385">
        <v>546</v>
      </c>
      <c r="C19" s="385">
        <v>149</v>
      </c>
      <c r="D19" s="385">
        <v>387</v>
      </c>
      <c r="E19" s="385">
        <v>1283</v>
      </c>
      <c r="F19" s="386">
        <v>55</v>
      </c>
      <c r="G19" s="386">
        <v>57</v>
      </c>
      <c r="H19" s="386">
        <v>3</v>
      </c>
      <c r="I19" s="386">
        <v>200</v>
      </c>
      <c r="J19" s="386">
        <v>0</v>
      </c>
      <c r="K19" s="385">
        <v>9332</v>
      </c>
      <c r="L19" s="385">
        <v>79</v>
      </c>
      <c r="M19" s="385">
        <v>578</v>
      </c>
      <c r="N19" s="386">
        <v>0</v>
      </c>
      <c r="O19" s="387">
        <v>0</v>
      </c>
    </row>
    <row r="20" spans="1:15">
      <c r="A20" s="306" t="s">
        <v>97</v>
      </c>
      <c r="B20" s="385">
        <v>798</v>
      </c>
      <c r="C20" s="385">
        <v>216</v>
      </c>
      <c r="D20" s="385">
        <v>262</v>
      </c>
      <c r="E20" s="385">
        <v>754</v>
      </c>
      <c r="F20" s="386">
        <v>13</v>
      </c>
      <c r="G20" s="386">
        <v>0</v>
      </c>
      <c r="H20" s="386">
        <v>25</v>
      </c>
      <c r="I20" s="386">
        <v>0</v>
      </c>
      <c r="J20" s="386">
        <v>0</v>
      </c>
      <c r="K20" s="385">
        <v>17886</v>
      </c>
      <c r="L20" s="385">
        <v>78</v>
      </c>
      <c r="M20" s="385">
        <v>250</v>
      </c>
      <c r="N20" s="386">
        <v>0</v>
      </c>
      <c r="O20" s="391">
        <v>1950</v>
      </c>
    </row>
    <row r="21" spans="1:15">
      <c r="A21" s="310" t="s">
        <v>218</v>
      </c>
      <c r="B21" s="388">
        <v>2815</v>
      </c>
      <c r="C21" s="388">
        <v>365</v>
      </c>
      <c r="D21" s="388">
        <v>1314</v>
      </c>
      <c r="E21" s="388">
        <v>2243</v>
      </c>
      <c r="F21" s="388">
        <v>68</v>
      </c>
      <c r="G21" s="388">
        <v>118</v>
      </c>
      <c r="H21" s="388">
        <v>32</v>
      </c>
      <c r="I21" s="388">
        <v>200</v>
      </c>
      <c r="J21" s="389">
        <v>0</v>
      </c>
      <c r="K21" s="388">
        <v>31768</v>
      </c>
      <c r="L21" s="388">
        <v>439</v>
      </c>
      <c r="M21" s="388">
        <v>879</v>
      </c>
      <c r="N21" s="389">
        <v>0</v>
      </c>
      <c r="O21" s="392">
        <v>1950</v>
      </c>
    </row>
    <row r="22" spans="1:15">
      <c r="A22" s="306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91"/>
    </row>
    <row r="23" spans="1:15">
      <c r="A23" s="310" t="s">
        <v>98</v>
      </c>
      <c r="B23" s="388">
        <v>1950</v>
      </c>
      <c r="C23" s="388">
        <v>112</v>
      </c>
      <c r="D23" s="388">
        <v>2218</v>
      </c>
      <c r="E23" s="388">
        <v>1415</v>
      </c>
      <c r="F23" s="388">
        <v>586</v>
      </c>
      <c r="G23" s="388">
        <v>117</v>
      </c>
      <c r="H23" s="388">
        <v>0</v>
      </c>
      <c r="I23" s="388">
        <v>7300</v>
      </c>
      <c r="J23" s="389">
        <v>0</v>
      </c>
      <c r="K23" s="388">
        <v>30620</v>
      </c>
      <c r="L23" s="388">
        <v>1542</v>
      </c>
      <c r="M23" s="388">
        <v>1361</v>
      </c>
      <c r="N23" s="389">
        <v>0</v>
      </c>
      <c r="O23" s="390">
        <v>0</v>
      </c>
    </row>
    <row r="24" spans="1:15">
      <c r="A24" s="306"/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91"/>
    </row>
    <row r="25" spans="1:15">
      <c r="A25" s="310" t="s">
        <v>99</v>
      </c>
      <c r="B25" s="388">
        <v>0</v>
      </c>
      <c r="C25" s="389">
        <v>0</v>
      </c>
      <c r="D25" s="389">
        <v>0</v>
      </c>
      <c r="E25" s="389">
        <v>0</v>
      </c>
      <c r="F25" s="389">
        <v>0</v>
      </c>
      <c r="G25" s="389">
        <v>0</v>
      </c>
      <c r="H25" s="388">
        <v>952</v>
      </c>
      <c r="I25" s="389">
        <v>0</v>
      </c>
      <c r="J25" s="389">
        <v>0</v>
      </c>
      <c r="K25" s="388">
        <v>0</v>
      </c>
      <c r="L25" s="389">
        <v>0</v>
      </c>
      <c r="M25" s="388">
        <v>695</v>
      </c>
      <c r="N25" s="389">
        <v>0</v>
      </c>
      <c r="O25" s="390">
        <v>0</v>
      </c>
    </row>
    <row r="26" spans="1:15">
      <c r="A26" s="306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91"/>
    </row>
    <row r="27" spans="1:15">
      <c r="A27" s="306" t="s">
        <v>100</v>
      </c>
      <c r="B27" s="385">
        <v>440</v>
      </c>
      <c r="C27" s="386">
        <v>0</v>
      </c>
      <c r="D27" s="385">
        <v>284</v>
      </c>
      <c r="E27" s="386">
        <v>617</v>
      </c>
      <c r="F27" s="385">
        <v>0</v>
      </c>
      <c r="G27" s="386">
        <v>0</v>
      </c>
      <c r="H27" s="386">
        <v>0</v>
      </c>
      <c r="I27" s="385">
        <v>0</v>
      </c>
      <c r="J27" s="386">
        <v>0</v>
      </c>
      <c r="K27" s="385">
        <v>22726</v>
      </c>
      <c r="L27" s="386">
        <v>0</v>
      </c>
      <c r="M27" s="386">
        <v>148</v>
      </c>
      <c r="N27" s="386">
        <v>0</v>
      </c>
      <c r="O27" s="387">
        <v>0</v>
      </c>
    </row>
    <row r="28" spans="1:15">
      <c r="A28" s="306" t="s">
        <v>101</v>
      </c>
      <c r="B28" s="385">
        <v>566</v>
      </c>
      <c r="C28" s="386">
        <v>0</v>
      </c>
      <c r="D28" s="385">
        <v>5095</v>
      </c>
      <c r="E28" s="386">
        <v>732</v>
      </c>
      <c r="F28" s="385">
        <v>92</v>
      </c>
      <c r="G28" s="386">
        <v>1008</v>
      </c>
      <c r="H28" s="385">
        <v>0</v>
      </c>
      <c r="I28" s="386">
        <v>0</v>
      </c>
      <c r="J28" s="386">
        <v>0</v>
      </c>
      <c r="K28" s="385">
        <v>22627</v>
      </c>
      <c r="L28" s="386">
        <v>0</v>
      </c>
      <c r="M28" s="386">
        <v>95</v>
      </c>
      <c r="N28" s="386">
        <v>0</v>
      </c>
      <c r="O28" s="387">
        <v>0</v>
      </c>
    </row>
    <row r="29" spans="1:15">
      <c r="A29" s="306" t="s">
        <v>102</v>
      </c>
      <c r="B29" s="385">
        <v>312</v>
      </c>
      <c r="C29" s="385">
        <v>0</v>
      </c>
      <c r="D29" s="385">
        <v>4079</v>
      </c>
      <c r="E29" s="386">
        <v>1181</v>
      </c>
      <c r="F29" s="385">
        <v>0</v>
      </c>
      <c r="G29" s="386">
        <v>0</v>
      </c>
      <c r="H29" s="385">
        <v>1484</v>
      </c>
      <c r="I29" s="386">
        <v>0</v>
      </c>
      <c r="J29" s="386">
        <v>0</v>
      </c>
      <c r="K29" s="385">
        <v>138349</v>
      </c>
      <c r="L29" s="386">
        <v>0</v>
      </c>
      <c r="M29" s="386">
        <v>0</v>
      </c>
      <c r="N29" s="386">
        <v>0</v>
      </c>
      <c r="O29" s="387">
        <v>0</v>
      </c>
    </row>
    <row r="30" spans="1:15">
      <c r="A30" s="310" t="s">
        <v>219</v>
      </c>
      <c r="B30" s="388">
        <v>1318</v>
      </c>
      <c r="C30" s="388">
        <v>0</v>
      </c>
      <c r="D30" s="388">
        <v>9458</v>
      </c>
      <c r="E30" s="389">
        <v>2530</v>
      </c>
      <c r="F30" s="388">
        <v>92</v>
      </c>
      <c r="G30" s="389">
        <v>1008</v>
      </c>
      <c r="H30" s="388">
        <v>1484</v>
      </c>
      <c r="I30" s="388">
        <v>0</v>
      </c>
      <c r="J30" s="389">
        <v>0</v>
      </c>
      <c r="K30" s="388">
        <v>183702</v>
      </c>
      <c r="L30" s="389">
        <v>0</v>
      </c>
      <c r="M30" s="389">
        <v>243</v>
      </c>
      <c r="N30" s="389">
        <v>0</v>
      </c>
      <c r="O30" s="390">
        <v>0</v>
      </c>
    </row>
    <row r="31" spans="1:15">
      <c r="A31" s="306"/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91"/>
    </row>
    <row r="32" spans="1:15">
      <c r="A32" s="306" t="s">
        <v>103</v>
      </c>
      <c r="B32" s="385">
        <v>7831</v>
      </c>
      <c r="C32" s="385">
        <v>546</v>
      </c>
      <c r="D32" s="385">
        <v>5141</v>
      </c>
      <c r="E32" s="385">
        <v>359</v>
      </c>
      <c r="F32" s="385">
        <v>510</v>
      </c>
      <c r="G32" s="385">
        <v>2753</v>
      </c>
      <c r="H32" s="385">
        <v>769</v>
      </c>
      <c r="I32" s="385">
        <v>51078</v>
      </c>
      <c r="J32" s="385">
        <v>4721</v>
      </c>
      <c r="K32" s="385">
        <v>41189</v>
      </c>
      <c r="L32" s="385">
        <v>62</v>
      </c>
      <c r="M32" s="385">
        <v>295</v>
      </c>
      <c r="N32" s="385">
        <v>0</v>
      </c>
      <c r="O32" s="387">
        <v>0</v>
      </c>
    </row>
    <row r="33" spans="1:15">
      <c r="A33" s="306" t="s">
        <v>104</v>
      </c>
      <c r="B33" s="385">
        <v>17597</v>
      </c>
      <c r="C33" s="385">
        <v>684</v>
      </c>
      <c r="D33" s="385">
        <v>6231</v>
      </c>
      <c r="E33" s="385">
        <v>2241</v>
      </c>
      <c r="F33" s="385">
        <v>1088</v>
      </c>
      <c r="G33" s="385">
        <v>515</v>
      </c>
      <c r="H33" s="385">
        <v>367</v>
      </c>
      <c r="I33" s="385">
        <v>31564</v>
      </c>
      <c r="J33" s="386">
        <v>1986</v>
      </c>
      <c r="K33" s="385">
        <v>80878</v>
      </c>
      <c r="L33" s="385">
        <v>1353</v>
      </c>
      <c r="M33" s="385">
        <v>442</v>
      </c>
      <c r="N33" s="386">
        <v>0</v>
      </c>
      <c r="O33" s="387">
        <v>2770</v>
      </c>
    </row>
    <row r="34" spans="1:15">
      <c r="A34" s="306" t="s">
        <v>105</v>
      </c>
      <c r="B34" s="385">
        <v>25827</v>
      </c>
      <c r="C34" s="386">
        <v>615</v>
      </c>
      <c r="D34" s="385">
        <v>32948</v>
      </c>
      <c r="E34" s="386">
        <v>0</v>
      </c>
      <c r="F34" s="385">
        <v>2625</v>
      </c>
      <c r="G34" s="385">
        <v>1615</v>
      </c>
      <c r="H34" s="385">
        <v>3138</v>
      </c>
      <c r="I34" s="385">
        <v>6244</v>
      </c>
      <c r="J34" s="386">
        <v>0</v>
      </c>
      <c r="K34" s="385">
        <v>13054</v>
      </c>
      <c r="L34" s="385">
        <v>2594</v>
      </c>
      <c r="M34" s="386">
        <v>435</v>
      </c>
      <c r="N34" s="385">
        <v>0</v>
      </c>
      <c r="O34" s="387">
        <v>0</v>
      </c>
    </row>
    <row r="35" spans="1:15">
      <c r="A35" s="306" t="s">
        <v>106</v>
      </c>
      <c r="B35" s="386">
        <v>56</v>
      </c>
      <c r="C35" s="386">
        <v>0</v>
      </c>
      <c r="D35" s="385">
        <v>1880</v>
      </c>
      <c r="E35" s="386">
        <v>0</v>
      </c>
      <c r="F35" s="385">
        <v>1168</v>
      </c>
      <c r="G35" s="385">
        <v>372</v>
      </c>
      <c r="H35" s="385">
        <v>6205</v>
      </c>
      <c r="I35" s="385">
        <v>1157</v>
      </c>
      <c r="J35" s="386">
        <v>0</v>
      </c>
      <c r="K35" s="385">
        <v>82347</v>
      </c>
      <c r="L35" s="386">
        <v>12</v>
      </c>
      <c r="M35" s="385">
        <v>473</v>
      </c>
      <c r="N35" s="386">
        <v>0</v>
      </c>
      <c r="O35" s="387">
        <v>0</v>
      </c>
    </row>
    <row r="36" spans="1:15">
      <c r="A36" s="310" t="s">
        <v>107</v>
      </c>
      <c r="B36" s="388">
        <v>51311</v>
      </c>
      <c r="C36" s="388">
        <v>1845</v>
      </c>
      <c r="D36" s="388">
        <v>46200</v>
      </c>
      <c r="E36" s="388">
        <v>2600</v>
      </c>
      <c r="F36" s="388">
        <v>5391</v>
      </c>
      <c r="G36" s="388">
        <v>5255</v>
      </c>
      <c r="H36" s="388">
        <v>10479</v>
      </c>
      <c r="I36" s="388">
        <v>90043</v>
      </c>
      <c r="J36" s="388">
        <v>6707</v>
      </c>
      <c r="K36" s="388">
        <v>217468</v>
      </c>
      <c r="L36" s="388">
        <v>4021</v>
      </c>
      <c r="M36" s="388">
        <v>1645</v>
      </c>
      <c r="N36" s="388">
        <v>0</v>
      </c>
      <c r="O36" s="392">
        <v>2770</v>
      </c>
    </row>
    <row r="37" spans="1:15">
      <c r="A37" s="306"/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91"/>
    </row>
    <row r="38" spans="1:15">
      <c r="A38" s="310" t="s">
        <v>108</v>
      </c>
      <c r="B38" s="388">
        <v>423</v>
      </c>
      <c r="C38" s="388">
        <v>55</v>
      </c>
      <c r="D38" s="388">
        <v>18068</v>
      </c>
      <c r="E38" s="388">
        <v>714</v>
      </c>
      <c r="F38" s="388">
        <v>211</v>
      </c>
      <c r="G38" s="388">
        <v>423</v>
      </c>
      <c r="H38" s="388">
        <v>1088</v>
      </c>
      <c r="I38" s="388">
        <v>6888</v>
      </c>
      <c r="J38" s="388">
        <v>32</v>
      </c>
      <c r="K38" s="388">
        <v>11540</v>
      </c>
      <c r="L38" s="388">
        <v>34</v>
      </c>
      <c r="M38" s="388">
        <v>259</v>
      </c>
      <c r="N38" s="389">
        <v>0</v>
      </c>
      <c r="O38" s="392">
        <v>2850</v>
      </c>
    </row>
    <row r="39" spans="1:15">
      <c r="A39" s="306"/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91"/>
    </row>
    <row r="40" spans="1:15">
      <c r="A40" s="306" t="s">
        <v>220</v>
      </c>
      <c r="B40" s="385">
        <v>422</v>
      </c>
      <c r="C40" s="386">
        <v>0</v>
      </c>
      <c r="D40" s="385">
        <v>76</v>
      </c>
      <c r="E40" s="386">
        <v>0</v>
      </c>
      <c r="F40" s="386">
        <v>0</v>
      </c>
      <c r="G40" s="386">
        <v>0</v>
      </c>
      <c r="H40" s="385">
        <v>3105</v>
      </c>
      <c r="I40" s="386">
        <v>2000</v>
      </c>
      <c r="J40" s="386">
        <v>692</v>
      </c>
      <c r="K40" s="385">
        <v>5862</v>
      </c>
      <c r="L40" s="386">
        <v>0</v>
      </c>
      <c r="M40" s="385">
        <v>650</v>
      </c>
      <c r="N40" s="386">
        <v>0</v>
      </c>
      <c r="O40" s="387">
        <v>0</v>
      </c>
    </row>
    <row r="41" spans="1:15">
      <c r="A41" s="306" t="s">
        <v>109</v>
      </c>
      <c r="B41" s="385">
        <v>590</v>
      </c>
      <c r="C41" s="386">
        <v>0</v>
      </c>
      <c r="D41" s="386">
        <v>2033</v>
      </c>
      <c r="E41" s="385">
        <v>580</v>
      </c>
      <c r="F41" s="386">
        <v>0</v>
      </c>
      <c r="G41" s="385">
        <v>1130</v>
      </c>
      <c r="H41" s="386">
        <v>0</v>
      </c>
      <c r="I41" s="386">
        <v>130</v>
      </c>
      <c r="J41" s="386">
        <v>0</v>
      </c>
      <c r="K41" s="385">
        <v>760</v>
      </c>
      <c r="L41" s="386">
        <v>97</v>
      </c>
      <c r="M41" s="385">
        <v>1065</v>
      </c>
      <c r="N41" s="386">
        <v>0</v>
      </c>
      <c r="O41" s="387">
        <v>0</v>
      </c>
    </row>
    <row r="42" spans="1:15">
      <c r="A42" s="306" t="s">
        <v>110</v>
      </c>
      <c r="B42" s="385">
        <v>502</v>
      </c>
      <c r="C42" s="386">
        <v>0</v>
      </c>
      <c r="D42" s="386">
        <v>64</v>
      </c>
      <c r="E42" s="386">
        <v>0</v>
      </c>
      <c r="F42" s="386">
        <v>0</v>
      </c>
      <c r="G42" s="385">
        <v>305</v>
      </c>
      <c r="H42" s="386">
        <v>0</v>
      </c>
      <c r="I42" s="386">
        <v>0</v>
      </c>
      <c r="J42" s="386">
        <v>0</v>
      </c>
      <c r="K42" s="385">
        <v>730</v>
      </c>
      <c r="L42" s="386">
        <v>0</v>
      </c>
      <c r="M42" s="385">
        <v>8693</v>
      </c>
      <c r="N42" s="386">
        <v>0</v>
      </c>
      <c r="O42" s="387">
        <v>0</v>
      </c>
    </row>
    <row r="43" spans="1:15">
      <c r="A43" s="306" t="s">
        <v>111</v>
      </c>
      <c r="B43" s="385">
        <v>0</v>
      </c>
      <c r="C43" s="386">
        <v>0</v>
      </c>
      <c r="D43" s="385">
        <v>424</v>
      </c>
      <c r="E43" s="386">
        <v>0</v>
      </c>
      <c r="F43" s="386">
        <v>0</v>
      </c>
      <c r="G43" s="386">
        <v>0</v>
      </c>
      <c r="H43" s="386">
        <v>0</v>
      </c>
      <c r="I43" s="385">
        <v>575</v>
      </c>
      <c r="J43" s="386">
        <v>0</v>
      </c>
      <c r="K43" s="386">
        <v>300</v>
      </c>
      <c r="L43" s="386">
        <v>0</v>
      </c>
      <c r="M43" s="385">
        <v>147</v>
      </c>
      <c r="N43" s="386">
        <v>0</v>
      </c>
      <c r="O43" s="387">
        <v>0</v>
      </c>
    </row>
    <row r="44" spans="1:15">
      <c r="A44" s="306" t="s">
        <v>112</v>
      </c>
      <c r="B44" s="386">
        <v>828</v>
      </c>
      <c r="C44" s="386">
        <v>0</v>
      </c>
      <c r="D44" s="385">
        <v>207</v>
      </c>
      <c r="E44" s="385">
        <v>175</v>
      </c>
      <c r="F44" s="385">
        <v>0</v>
      </c>
      <c r="G44" s="386">
        <v>0</v>
      </c>
      <c r="H44" s="386">
        <v>0</v>
      </c>
      <c r="I44" s="386">
        <v>0</v>
      </c>
      <c r="J44" s="386">
        <v>0</v>
      </c>
      <c r="K44" s="386">
        <v>1525</v>
      </c>
      <c r="L44" s="386">
        <v>0</v>
      </c>
      <c r="M44" s="385">
        <v>7041</v>
      </c>
      <c r="N44" s="386">
        <v>0</v>
      </c>
      <c r="O44" s="387">
        <v>3250</v>
      </c>
    </row>
    <row r="45" spans="1:15">
      <c r="A45" s="306" t="s">
        <v>113</v>
      </c>
      <c r="B45" s="385">
        <v>382</v>
      </c>
      <c r="C45" s="386">
        <v>0</v>
      </c>
      <c r="D45" s="386">
        <v>749</v>
      </c>
      <c r="E45" s="385">
        <v>210</v>
      </c>
      <c r="F45" s="386">
        <v>0</v>
      </c>
      <c r="G45" s="386">
        <v>0</v>
      </c>
      <c r="H45" s="386">
        <v>0</v>
      </c>
      <c r="I45" s="385">
        <v>7514</v>
      </c>
      <c r="J45" s="386">
        <v>0</v>
      </c>
      <c r="K45" s="385">
        <v>2440</v>
      </c>
      <c r="L45" s="386">
        <v>0</v>
      </c>
      <c r="M45" s="386">
        <v>0</v>
      </c>
      <c r="N45" s="386">
        <v>0</v>
      </c>
      <c r="O45" s="387">
        <v>0</v>
      </c>
    </row>
    <row r="46" spans="1:15">
      <c r="A46" s="306" t="s">
        <v>114</v>
      </c>
      <c r="B46" s="386">
        <v>0</v>
      </c>
      <c r="C46" s="386">
        <v>0</v>
      </c>
      <c r="D46" s="385">
        <v>907</v>
      </c>
      <c r="E46" s="386">
        <v>0</v>
      </c>
      <c r="F46" s="385">
        <v>23</v>
      </c>
      <c r="G46" s="386">
        <v>0</v>
      </c>
      <c r="H46" s="386">
        <v>0</v>
      </c>
      <c r="I46" s="386">
        <v>0</v>
      </c>
      <c r="J46" s="386">
        <v>0</v>
      </c>
      <c r="K46" s="386">
        <v>0</v>
      </c>
      <c r="L46" s="386">
        <v>0</v>
      </c>
      <c r="M46" s="385">
        <v>670</v>
      </c>
      <c r="N46" s="386">
        <v>0</v>
      </c>
      <c r="O46" s="387">
        <v>0</v>
      </c>
    </row>
    <row r="47" spans="1:15">
      <c r="A47" s="306" t="s">
        <v>115</v>
      </c>
      <c r="B47" s="386">
        <v>263</v>
      </c>
      <c r="C47" s="385">
        <v>115</v>
      </c>
      <c r="D47" s="386">
        <v>0</v>
      </c>
      <c r="E47" s="386">
        <v>0</v>
      </c>
      <c r="F47" s="386">
        <v>0</v>
      </c>
      <c r="G47" s="386">
        <v>0</v>
      </c>
      <c r="H47" s="386">
        <v>0</v>
      </c>
      <c r="I47" s="385">
        <v>355</v>
      </c>
      <c r="J47" s="386">
        <v>0</v>
      </c>
      <c r="K47" s="385">
        <v>15472</v>
      </c>
      <c r="L47" s="386">
        <v>0</v>
      </c>
      <c r="M47" s="386">
        <v>0</v>
      </c>
      <c r="N47" s="386">
        <v>0</v>
      </c>
      <c r="O47" s="387">
        <v>0</v>
      </c>
    </row>
    <row r="48" spans="1:15">
      <c r="A48" s="306" t="s">
        <v>116</v>
      </c>
      <c r="B48" s="385">
        <v>536</v>
      </c>
      <c r="C48" s="386">
        <v>0</v>
      </c>
      <c r="D48" s="385">
        <v>2439</v>
      </c>
      <c r="E48" s="385">
        <v>2008</v>
      </c>
      <c r="F48" s="386">
        <v>338</v>
      </c>
      <c r="G48" s="385">
        <v>338</v>
      </c>
      <c r="H48" s="386">
        <v>0</v>
      </c>
      <c r="I48" s="385">
        <v>900</v>
      </c>
      <c r="J48" s="386">
        <v>0</v>
      </c>
      <c r="K48" s="385">
        <v>2980</v>
      </c>
      <c r="L48" s="386">
        <v>0</v>
      </c>
      <c r="M48" s="385">
        <v>1634</v>
      </c>
      <c r="N48" s="386">
        <v>0</v>
      </c>
      <c r="O48" s="387">
        <v>3000</v>
      </c>
    </row>
    <row r="49" spans="1:15">
      <c r="A49" s="310" t="s">
        <v>205</v>
      </c>
      <c r="B49" s="388">
        <v>3523</v>
      </c>
      <c r="C49" s="388">
        <v>115</v>
      </c>
      <c r="D49" s="388">
        <v>6899</v>
      </c>
      <c r="E49" s="388">
        <v>2973</v>
      </c>
      <c r="F49" s="388">
        <v>361</v>
      </c>
      <c r="G49" s="388">
        <v>1773</v>
      </c>
      <c r="H49" s="388">
        <v>3105</v>
      </c>
      <c r="I49" s="388">
        <v>11474</v>
      </c>
      <c r="J49" s="389">
        <v>692</v>
      </c>
      <c r="K49" s="388">
        <v>30069</v>
      </c>
      <c r="L49" s="389">
        <v>97</v>
      </c>
      <c r="M49" s="388">
        <v>19900</v>
      </c>
      <c r="N49" s="389">
        <v>0</v>
      </c>
      <c r="O49" s="392">
        <v>6250</v>
      </c>
    </row>
    <row r="50" spans="1:15">
      <c r="A50" s="306"/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91"/>
    </row>
    <row r="51" spans="1:15">
      <c r="A51" s="310" t="s">
        <v>117</v>
      </c>
      <c r="B51" s="388">
        <v>1713</v>
      </c>
      <c r="C51" s="388">
        <v>739</v>
      </c>
      <c r="D51" s="389">
        <v>117</v>
      </c>
      <c r="E51" s="389">
        <v>0</v>
      </c>
      <c r="F51" s="389">
        <v>140</v>
      </c>
      <c r="G51" s="388">
        <v>2444</v>
      </c>
      <c r="H51" s="389">
        <v>0</v>
      </c>
      <c r="I51" s="389">
        <v>0</v>
      </c>
      <c r="J51" s="389">
        <v>0</v>
      </c>
      <c r="K51" s="388">
        <v>716</v>
      </c>
      <c r="L51" s="388">
        <v>0</v>
      </c>
      <c r="M51" s="388">
        <v>1581</v>
      </c>
      <c r="N51" s="389">
        <v>0</v>
      </c>
      <c r="O51" s="390">
        <v>0</v>
      </c>
    </row>
    <row r="52" spans="1:15">
      <c r="A52" s="306"/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91"/>
    </row>
    <row r="53" spans="1:15">
      <c r="A53" s="306" t="s">
        <v>118</v>
      </c>
      <c r="B53" s="385">
        <v>640</v>
      </c>
      <c r="C53" s="385">
        <v>118</v>
      </c>
      <c r="D53" s="385">
        <v>10938</v>
      </c>
      <c r="E53" s="385">
        <v>3658</v>
      </c>
      <c r="F53" s="385">
        <v>5346</v>
      </c>
      <c r="G53" s="385">
        <v>6111</v>
      </c>
      <c r="H53" s="385">
        <v>6</v>
      </c>
      <c r="I53" s="385">
        <v>0</v>
      </c>
      <c r="J53" s="386">
        <v>0</v>
      </c>
      <c r="K53" s="385">
        <v>1413</v>
      </c>
      <c r="L53" s="385">
        <v>10</v>
      </c>
      <c r="M53" s="385">
        <v>610</v>
      </c>
      <c r="N53" s="386">
        <v>0</v>
      </c>
      <c r="O53" s="387">
        <v>0</v>
      </c>
    </row>
    <row r="54" spans="1:15">
      <c r="A54" s="306" t="s">
        <v>119</v>
      </c>
      <c r="B54" s="385">
        <v>3098</v>
      </c>
      <c r="C54" s="386">
        <v>0</v>
      </c>
      <c r="D54" s="385">
        <v>15888</v>
      </c>
      <c r="E54" s="385">
        <v>5239</v>
      </c>
      <c r="F54" s="385">
        <v>2314</v>
      </c>
      <c r="G54" s="385">
        <v>0</v>
      </c>
      <c r="H54" s="386">
        <v>0</v>
      </c>
      <c r="I54" s="386">
        <v>0</v>
      </c>
      <c r="J54" s="386">
        <v>0</v>
      </c>
      <c r="K54" s="386">
        <v>0</v>
      </c>
      <c r="L54" s="386">
        <v>0</v>
      </c>
      <c r="M54" s="385">
        <v>1334</v>
      </c>
      <c r="N54" s="386">
        <v>0</v>
      </c>
      <c r="O54" s="387">
        <v>0</v>
      </c>
    </row>
    <row r="55" spans="1:15">
      <c r="A55" s="306" t="s">
        <v>120</v>
      </c>
      <c r="B55" s="386">
        <v>0</v>
      </c>
      <c r="C55" s="386">
        <v>0</v>
      </c>
      <c r="D55" s="385">
        <v>1445</v>
      </c>
      <c r="E55" s="386">
        <v>0</v>
      </c>
      <c r="F55" s="385">
        <v>248</v>
      </c>
      <c r="G55" s="385">
        <v>0</v>
      </c>
      <c r="H55" s="386">
        <v>0</v>
      </c>
      <c r="I55" s="385">
        <v>0</v>
      </c>
      <c r="J55" s="386">
        <v>0</v>
      </c>
      <c r="K55" s="385">
        <v>144869</v>
      </c>
      <c r="L55" s="386">
        <v>0</v>
      </c>
      <c r="M55" s="386">
        <v>0</v>
      </c>
      <c r="N55" s="386">
        <v>0</v>
      </c>
      <c r="O55" s="387">
        <v>0</v>
      </c>
    </row>
    <row r="56" spans="1:15">
      <c r="A56" s="306" t="s">
        <v>121</v>
      </c>
      <c r="B56" s="385">
        <v>5285</v>
      </c>
      <c r="C56" s="386">
        <v>0</v>
      </c>
      <c r="D56" s="385">
        <v>2306</v>
      </c>
      <c r="E56" s="385">
        <v>0</v>
      </c>
      <c r="F56" s="385">
        <v>5</v>
      </c>
      <c r="G56" s="386">
        <v>0</v>
      </c>
      <c r="H56" s="385">
        <v>11</v>
      </c>
      <c r="I56" s="386">
        <v>0</v>
      </c>
      <c r="J56" s="386">
        <v>0</v>
      </c>
      <c r="K56" s="385">
        <v>0</v>
      </c>
      <c r="L56" s="385">
        <v>0</v>
      </c>
      <c r="M56" s="385">
        <v>1497</v>
      </c>
      <c r="N56" s="386">
        <v>0</v>
      </c>
      <c r="O56" s="387">
        <v>0</v>
      </c>
    </row>
    <row r="57" spans="1:15">
      <c r="A57" s="306" t="s">
        <v>122</v>
      </c>
      <c r="B57" s="385">
        <v>5285</v>
      </c>
      <c r="C57" s="386">
        <v>0</v>
      </c>
      <c r="D57" s="385">
        <v>9612</v>
      </c>
      <c r="E57" s="385">
        <v>631</v>
      </c>
      <c r="F57" s="386">
        <v>1142</v>
      </c>
      <c r="G57" s="385">
        <v>75</v>
      </c>
      <c r="H57" s="386">
        <v>0</v>
      </c>
      <c r="I57" s="385">
        <v>2050</v>
      </c>
      <c r="J57" s="386">
        <v>0</v>
      </c>
      <c r="K57" s="385">
        <v>24774</v>
      </c>
      <c r="L57" s="385">
        <v>30</v>
      </c>
      <c r="M57" s="385">
        <v>379</v>
      </c>
      <c r="N57" s="386">
        <v>0</v>
      </c>
      <c r="O57" s="387">
        <v>0</v>
      </c>
    </row>
    <row r="58" spans="1:15">
      <c r="A58" s="310" t="s">
        <v>123</v>
      </c>
      <c r="B58" s="388">
        <v>14308</v>
      </c>
      <c r="C58" s="388">
        <v>118</v>
      </c>
      <c r="D58" s="388">
        <v>40189</v>
      </c>
      <c r="E58" s="388">
        <v>9528</v>
      </c>
      <c r="F58" s="388">
        <v>9055</v>
      </c>
      <c r="G58" s="388">
        <v>6186</v>
      </c>
      <c r="H58" s="388">
        <v>17</v>
      </c>
      <c r="I58" s="388">
        <v>2050</v>
      </c>
      <c r="J58" s="389">
        <v>0</v>
      </c>
      <c r="K58" s="388">
        <v>171056</v>
      </c>
      <c r="L58" s="388">
        <v>40</v>
      </c>
      <c r="M58" s="388">
        <v>3820</v>
      </c>
      <c r="N58" s="389">
        <v>0</v>
      </c>
      <c r="O58" s="390">
        <v>0</v>
      </c>
    </row>
    <row r="59" spans="1:15">
      <c r="A59" s="306"/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91"/>
    </row>
    <row r="60" spans="1:15">
      <c r="A60" s="306" t="s">
        <v>124</v>
      </c>
      <c r="B60" s="386">
        <v>0</v>
      </c>
      <c r="C60" s="386">
        <v>0</v>
      </c>
      <c r="D60" s="385">
        <v>33</v>
      </c>
      <c r="E60" s="386">
        <v>0</v>
      </c>
      <c r="F60" s="385">
        <v>1</v>
      </c>
      <c r="G60" s="386">
        <v>0</v>
      </c>
      <c r="H60" s="386">
        <v>0</v>
      </c>
      <c r="I60" s="386">
        <v>0</v>
      </c>
      <c r="J60" s="386">
        <v>0</v>
      </c>
      <c r="K60" s="385">
        <v>2341</v>
      </c>
      <c r="L60" s="386">
        <v>0</v>
      </c>
      <c r="M60" s="385">
        <v>1600</v>
      </c>
      <c r="N60" s="386">
        <v>0</v>
      </c>
      <c r="O60" s="387">
        <v>5000</v>
      </c>
    </row>
    <row r="61" spans="1:15">
      <c r="A61" s="306" t="s">
        <v>125</v>
      </c>
      <c r="B61" s="385">
        <v>421</v>
      </c>
      <c r="C61" s="386">
        <v>0</v>
      </c>
      <c r="D61" s="385">
        <v>250</v>
      </c>
      <c r="E61" s="386">
        <v>0</v>
      </c>
      <c r="F61" s="385">
        <v>0</v>
      </c>
      <c r="G61" s="386">
        <v>0</v>
      </c>
      <c r="H61" s="386">
        <v>0</v>
      </c>
      <c r="I61" s="386">
        <v>0</v>
      </c>
      <c r="J61" s="386">
        <v>0</v>
      </c>
      <c r="K61" s="385">
        <v>0</v>
      </c>
      <c r="L61" s="385">
        <v>10</v>
      </c>
      <c r="M61" s="385">
        <v>165</v>
      </c>
      <c r="N61" s="386">
        <v>0</v>
      </c>
      <c r="O61" s="387">
        <v>0</v>
      </c>
    </row>
    <row r="62" spans="1:15">
      <c r="A62" s="306" t="s">
        <v>126</v>
      </c>
      <c r="B62" s="386">
        <v>0</v>
      </c>
      <c r="C62" s="386">
        <v>0</v>
      </c>
      <c r="D62" s="386">
        <v>8</v>
      </c>
      <c r="E62" s="386">
        <v>0</v>
      </c>
      <c r="F62" s="385">
        <v>2721</v>
      </c>
      <c r="G62" s="386">
        <v>0</v>
      </c>
      <c r="H62" s="386">
        <v>0</v>
      </c>
      <c r="I62" s="386">
        <v>0</v>
      </c>
      <c r="J62" s="386">
        <v>0</v>
      </c>
      <c r="K62" s="385">
        <v>60614</v>
      </c>
      <c r="L62" s="386">
        <v>0</v>
      </c>
      <c r="M62" s="386">
        <v>355</v>
      </c>
      <c r="N62" s="386">
        <v>0</v>
      </c>
      <c r="O62" s="387">
        <v>0</v>
      </c>
    </row>
    <row r="63" spans="1:15">
      <c r="A63" s="310" t="s">
        <v>127</v>
      </c>
      <c r="B63" s="388">
        <v>421</v>
      </c>
      <c r="C63" s="389">
        <v>0</v>
      </c>
      <c r="D63" s="388">
        <v>291</v>
      </c>
      <c r="E63" s="389">
        <v>0</v>
      </c>
      <c r="F63" s="388">
        <v>2722</v>
      </c>
      <c r="G63" s="389">
        <v>0</v>
      </c>
      <c r="H63" s="389">
        <v>0</v>
      </c>
      <c r="I63" s="389">
        <v>0</v>
      </c>
      <c r="J63" s="389">
        <v>0</v>
      </c>
      <c r="K63" s="388">
        <v>62955</v>
      </c>
      <c r="L63" s="388">
        <v>10</v>
      </c>
      <c r="M63" s="388">
        <v>2120</v>
      </c>
      <c r="N63" s="389">
        <v>0</v>
      </c>
      <c r="O63" s="390">
        <v>5000</v>
      </c>
    </row>
    <row r="64" spans="1:15">
      <c r="A64" s="306"/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91"/>
    </row>
    <row r="65" spans="1:15">
      <c r="A65" s="310" t="s">
        <v>128</v>
      </c>
      <c r="B65" s="389">
        <v>30</v>
      </c>
      <c r="C65" s="389">
        <v>0</v>
      </c>
      <c r="D65" s="388">
        <v>0</v>
      </c>
      <c r="E65" s="389">
        <v>0</v>
      </c>
      <c r="F65" s="389">
        <v>0</v>
      </c>
      <c r="G65" s="388">
        <v>1890</v>
      </c>
      <c r="H65" s="389">
        <v>277</v>
      </c>
      <c r="I65" s="389">
        <v>0</v>
      </c>
      <c r="J65" s="389">
        <v>0</v>
      </c>
      <c r="K65" s="388">
        <v>0</v>
      </c>
      <c r="L65" s="389">
        <v>0</v>
      </c>
      <c r="M65" s="388">
        <v>1304</v>
      </c>
      <c r="N65" s="389">
        <v>0</v>
      </c>
      <c r="O65" s="392">
        <v>0</v>
      </c>
    </row>
    <row r="66" spans="1:15">
      <c r="A66" s="306"/>
      <c r="B66" s="385"/>
      <c r="C66" s="385"/>
      <c r="D66" s="385"/>
      <c r="E66" s="385"/>
      <c r="F66" s="385"/>
      <c r="G66" s="385"/>
      <c r="H66" s="385"/>
      <c r="I66" s="385"/>
      <c r="J66" s="385"/>
      <c r="K66" s="385"/>
      <c r="L66" s="385"/>
      <c r="M66" s="385"/>
      <c r="N66" s="385"/>
      <c r="O66" s="391"/>
    </row>
    <row r="67" spans="1:15">
      <c r="A67" s="306" t="s">
        <v>129</v>
      </c>
      <c r="B67" s="385">
        <v>10863</v>
      </c>
      <c r="C67" s="386">
        <v>0</v>
      </c>
      <c r="D67" s="385">
        <v>57682</v>
      </c>
      <c r="E67" s="386">
        <v>88</v>
      </c>
      <c r="F67" s="385">
        <v>209</v>
      </c>
      <c r="G67" s="385">
        <v>180</v>
      </c>
      <c r="H67" s="385">
        <v>410</v>
      </c>
      <c r="I67" s="386">
        <v>0</v>
      </c>
      <c r="J67" s="385">
        <v>0</v>
      </c>
      <c r="K67" s="386">
        <v>0</v>
      </c>
      <c r="L67" s="385">
        <v>57</v>
      </c>
      <c r="M67" s="385">
        <v>330</v>
      </c>
      <c r="N67" s="386">
        <v>0</v>
      </c>
      <c r="O67" s="387">
        <v>0</v>
      </c>
    </row>
    <row r="68" spans="1:15">
      <c r="A68" s="306" t="s">
        <v>130</v>
      </c>
      <c r="B68" s="385">
        <v>6149</v>
      </c>
      <c r="C68" s="386">
        <v>0</v>
      </c>
      <c r="D68" s="385">
        <v>4301</v>
      </c>
      <c r="E68" s="386">
        <v>18</v>
      </c>
      <c r="F68" s="386">
        <v>54</v>
      </c>
      <c r="G68" s="386">
        <v>459</v>
      </c>
      <c r="H68" s="385">
        <v>53</v>
      </c>
      <c r="I68" s="386">
        <v>220</v>
      </c>
      <c r="J68" s="386">
        <v>0</v>
      </c>
      <c r="K68" s="385">
        <v>12728</v>
      </c>
      <c r="L68" s="385">
        <v>32</v>
      </c>
      <c r="M68" s="385">
        <v>1803</v>
      </c>
      <c r="N68" s="386">
        <v>0</v>
      </c>
      <c r="O68" s="387">
        <v>0</v>
      </c>
    </row>
    <row r="69" spans="1:15">
      <c r="A69" s="310" t="s">
        <v>131</v>
      </c>
      <c r="B69" s="388">
        <v>17012</v>
      </c>
      <c r="C69" s="389">
        <v>0</v>
      </c>
      <c r="D69" s="388">
        <v>61983</v>
      </c>
      <c r="E69" s="389">
        <v>106</v>
      </c>
      <c r="F69" s="388">
        <v>263</v>
      </c>
      <c r="G69" s="388">
        <v>639</v>
      </c>
      <c r="H69" s="388">
        <v>463</v>
      </c>
      <c r="I69" s="389">
        <v>220</v>
      </c>
      <c r="J69" s="388">
        <v>0</v>
      </c>
      <c r="K69" s="388">
        <v>12728</v>
      </c>
      <c r="L69" s="388">
        <v>89</v>
      </c>
      <c r="M69" s="388">
        <v>2133</v>
      </c>
      <c r="N69" s="389">
        <v>0</v>
      </c>
      <c r="O69" s="390">
        <v>0</v>
      </c>
    </row>
    <row r="70" spans="1:15">
      <c r="A70" s="306"/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91"/>
    </row>
    <row r="71" spans="1:15">
      <c r="A71" s="306" t="s">
        <v>132</v>
      </c>
      <c r="B71" s="385">
        <v>6</v>
      </c>
      <c r="C71" s="386">
        <v>0</v>
      </c>
      <c r="D71" s="385">
        <v>11612</v>
      </c>
      <c r="E71" s="386">
        <v>0</v>
      </c>
      <c r="F71" s="385">
        <v>1638</v>
      </c>
      <c r="G71" s="385">
        <v>1333</v>
      </c>
      <c r="H71" s="386">
        <v>0</v>
      </c>
      <c r="I71" s="386">
        <v>0</v>
      </c>
      <c r="J71" s="386">
        <v>0</v>
      </c>
      <c r="K71" s="385">
        <v>13834</v>
      </c>
      <c r="L71" s="386">
        <v>0</v>
      </c>
      <c r="M71" s="385">
        <v>1814</v>
      </c>
      <c r="N71" s="386">
        <v>0</v>
      </c>
      <c r="O71" s="387">
        <v>0</v>
      </c>
    </row>
    <row r="72" spans="1:15">
      <c r="A72" s="306" t="s">
        <v>133</v>
      </c>
      <c r="B72" s="385">
        <v>45763</v>
      </c>
      <c r="C72" s="386">
        <v>0</v>
      </c>
      <c r="D72" s="385">
        <v>7345</v>
      </c>
      <c r="E72" s="385">
        <v>1325</v>
      </c>
      <c r="F72" s="385">
        <v>2545</v>
      </c>
      <c r="G72" s="385">
        <v>10289</v>
      </c>
      <c r="H72" s="385">
        <v>448</v>
      </c>
      <c r="I72" s="386">
        <v>0</v>
      </c>
      <c r="J72" s="386">
        <v>0</v>
      </c>
      <c r="K72" s="385">
        <v>2429</v>
      </c>
      <c r="L72" s="385">
        <v>9</v>
      </c>
      <c r="M72" s="385">
        <v>4775</v>
      </c>
      <c r="N72" s="386">
        <v>0</v>
      </c>
      <c r="O72" s="387">
        <v>0</v>
      </c>
    </row>
    <row r="73" spans="1:15">
      <c r="A73" s="306" t="s">
        <v>134</v>
      </c>
      <c r="B73" s="385">
        <v>28948</v>
      </c>
      <c r="C73" s="386">
        <v>0</v>
      </c>
      <c r="D73" s="385">
        <v>101966</v>
      </c>
      <c r="E73" s="385">
        <v>1353</v>
      </c>
      <c r="F73" s="385">
        <v>827</v>
      </c>
      <c r="G73" s="385">
        <v>3308</v>
      </c>
      <c r="H73" s="385">
        <v>5150</v>
      </c>
      <c r="I73" s="386">
        <v>0</v>
      </c>
      <c r="J73" s="385">
        <v>0</v>
      </c>
      <c r="K73" s="385">
        <v>31475</v>
      </c>
      <c r="L73" s="385">
        <v>103</v>
      </c>
      <c r="M73" s="385">
        <v>2054</v>
      </c>
      <c r="N73" s="386">
        <v>0</v>
      </c>
      <c r="O73" s="387">
        <v>0</v>
      </c>
    </row>
    <row r="74" spans="1:15">
      <c r="A74" s="306" t="s">
        <v>135</v>
      </c>
      <c r="B74" s="385">
        <v>782</v>
      </c>
      <c r="C74" s="386">
        <v>0</v>
      </c>
      <c r="D74" s="385">
        <v>71397</v>
      </c>
      <c r="E74" s="385">
        <v>394</v>
      </c>
      <c r="F74" s="385">
        <v>4442</v>
      </c>
      <c r="G74" s="385">
        <v>2961</v>
      </c>
      <c r="H74" s="385">
        <v>2</v>
      </c>
      <c r="I74" s="386">
        <v>0</v>
      </c>
      <c r="J74" s="386">
        <v>0</v>
      </c>
      <c r="K74" s="385">
        <v>18020</v>
      </c>
      <c r="L74" s="386">
        <v>0</v>
      </c>
      <c r="M74" s="385">
        <v>3248</v>
      </c>
      <c r="N74" s="386">
        <v>0</v>
      </c>
      <c r="O74" s="387">
        <v>0</v>
      </c>
    </row>
    <row r="75" spans="1:15">
      <c r="A75" s="306" t="s">
        <v>136</v>
      </c>
      <c r="B75" s="385">
        <v>35558</v>
      </c>
      <c r="C75" s="386">
        <v>0</v>
      </c>
      <c r="D75" s="385">
        <v>52222</v>
      </c>
      <c r="E75" s="385">
        <v>1803</v>
      </c>
      <c r="F75" s="385">
        <v>1057</v>
      </c>
      <c r="G75" s="385">
        <v>2384</v>
      </c>
      <c r="H75" s="385">
        <v>1791</v>
      </c>
      <c r="I75" s="386">
        <v>0</v>
      </c>
      <c r="J75" s="386">
        <v>0</v>
      </c>
      <c r="K75" s="385">
        <v>184</v>
      </c>
      <c r="L75" s="385">
        <v>533</v>
      </c>
      <c r="M75" s="385">
        <v>13201</v>
      </c>
      <c r="N75" s="386">
        <v>0</v>
      </c>
      <c r="O75" s="387">
        <v>0</v>
      </c>
    </row>
    <row r="76" spans="1:15">
      <c r="A76" s="306" t="s">
        <v>137</v>
      </c>
      <c r="B76" s="385">
        <v>7043</v>
      </c>
      <c r="C76" s="386">
        <v>0</v>
      </c>
      <c r="D76" s="385">
        <v>83848</v>
      </c>
      <c r="E76" s="385">
        <v>5300</v>
      </c>
      <c r="F76" s="385">
        <v>4983</v>
      </c>
      <c r="G76" s="385">
        <v>2734</v>
      </c>
      <c r="H76" s="385">
        <v>6</v>
      </c>
      <c r="I76" s="385">
        <v>0</v>
      </c>
      <c r="J76" s="385">
        <v>0</v>
      </c>
      <c r="K76" s="385">
        <v>1</v>
      </c>
      <c r="L76" s="385">
        <v>115</v>
      </c>
      <c r="M76" s="385">
        <v>2410</v>
      </c>
      <c r="N76" s="386">
        <v>0</v>
      </c>
      <c r="O76" s="387">
        <v>0</v>
      </c>
    </row>
    <row r="77" spans="1:15">
      <c r="A77" s="306" t="s">
        <v>138</v>
      </c>
      <c r="B77" s="385">
        <v>3560</v>
      </c>
      <c r="C77" s="386">
        <v>0</v>
      </c>
      <c r="D77" s="385">
        <v>19139</v>
      </c>
      <c r="E77" s="385">
        <v>2902</v>
      </c>
      <c r="F77" s="385">
        <v>364</v>
      </c>
      <c r="G77" s="385">
        <v>3626</v>
      </c>
      <c r="H77" s="385">
        <v>263</v>
      </c>
      <c r="I77" s="385">
        <v>0</v>
      </c>
      <c r="J77" s="385">
        <v>0</v>
      </c>
      <c r="K77" s="385">
        <v>24608</v>
      </c>
      <c r="L77" s="385">
        <v>124</v>
      </c>
      <c r="M77" s="385">
        <v>1312</v>
      </c>
      <c r="N77" s="386">
        <v>0</v>
      </c>
      <c r="O77" s="387">
        <v>0</v>
      </c>
    </row>
    <row r="78" spans="1:15">
      <c r="A78" s="306" t="s">
        <v>139</v>
      </c>
      <c r="B78" s="385">
        <v>22005</v>
      </c>
      <c r="C78" s="386">
        <v>0</v>
      </c>
      <c r="D78" s="385">
        <v>73911</v>
      </c>
      <c r="E78" s="385">
        <v>719</v>
      </c>
      <c r="F78" s="385">
        <v>1033</v>
      </c>
      <c r="G78" s="385">
        <v>3306</v>
      </c>
      <c r="H78" s="385">
        <v>349</v>
      </c>
      <c r="I78" s="386">
        <v>0</v>
      </c>
      <c r="J78" s="385">
        <v>101</v>
      </c>
      <c r="K78" s="385">
        <v>1554</v>
      </c>
      <c r="L78" s="385">
        <v>182</v>
      </c>
      <c r="M78" s="385">
        <v>5759</v>
      </c>
      <c r="N78" s="386">
        <v>0</v>
      </c>
      <c r="O78" s="387">
        <v>0</v>
      </c>
    </row>
    <row r="79" spans="1:15">
      <c r="A79" s="310" t="s">
        <v>199</v>
      </c>
      <c r="B79" s="388">
        <v>143665</v>
      </c>
      <c r="C79" s="389">
        <v>0</v>
      </c>
      <c r="D79" s="388">
        <v>421440</v>
      </c>
      <c r="E79" s="388">
        <v>13796</v>
      </c>
      <c r="F79" s="388">
        <v>16889</v>
      </c>
      <c r="G79" s="388">
        <v>29941</v>
      </c>
      <c r="H79" s="388">
        <v>8009</v>
      </c>
      <c r="I79" s="388">
        <v>0</v>
      </c>
      <c r="J79" s="388">
        <v>101</v>
      </c>
      <c r="K79" s="388">
        <v>92105</v>
      </c>
      <c r="L79" s="388">
        <v>1066</v>
      </c>
      <c r="M79" s="388">
        <v>34573</v>
      </c>
      <c r="N79" s="389">
        <v>0</v>
      </c>
      <c r="O79" s="390">
        <v>0</v>
      </c>
    </row>
    <row r="80" spans="1:15">
      <c r="A80" s="306"/>
      <c r="B80" s="385"/>
      <c r="C80" s="385"/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91"/>
    </row>
    <row r="81" spans="1:15">
      <c r="A81" s="309" t="s">
        <v>169</v>
      </c>
      <c r="B81" s="386">
        <v>4</v>
      </c>
      <c r="C81" s="386">
        <v>0</v>
      </c>
      <c r="D81" s="385">
        <v>5</v>
      </c>
      <c r="E81" s="386">
        <v>237</v>
      </c>
      <c r="F81" s="386">
        <v>0</v>
      </c>
      <c r="G81" s="385">
        <v>40</v>
      </c>
      <c r="H81" s="385">
        <v>32</v>
      </c>
      <c r="I81" s="385">
        <v>1771</v>
      </c>
      <c r="J81" s="385">
        <v>0</v>
      </c>
      <c r="K81" s="385">
        <v>6168</v>
      </c>
      <c r="L81" s="386">
        <v>0</v>
      </c>
      <c r="M81" s="385">
        <v>187</v>
      </c>
      <c r="N81" s="386">
        <v>0</v>
      </c>
      <c r="O81" s="387">
        <v>0</v>
      </c>
    </row>
    <row r="82" spans="1:15">
      <c r="A82" s="306" t="s">
        <v>140</v>
      </c>
      <c r="B82" s="385">
        <v>53</v>
      </c>
      <c r="C82" s="386">
        <v>94</v>
      </c>
      <c r="D82" s="386">
        <v>0</v>
      </c>
      <c r="E82" s="385">
        <v>601</v>
      </c>
      <c r="F82" s="386">
        <v>0</v>
      </c>
      <c r="G82" s="385">
        <v>367</v>
      </c>
      <c r="H82" s="386">
        <v>1</v>
      </c>
      <c r="I82" s="386">
        <v>0</v>
      </c>
      <c r="J82" s="386">
        <v>13</v>
      </c>
      <c r="K82" s="385">
        <v>7348</v>
      </c>
      <c r="L82" s="386">
        <v>0</v>
      </c>
      <c r="M82" s="385">
        <v>1431</v>
      </c>
      <c r="N82" s="386">
        <v>0</v>
      </c>
      <c r="O82" s="387">
        <v>0</v>
      </c>
    </row>
    <row r="83" spans="1:15">
      <c r="A83" s="310" t="s">
        <v>141</v>
      </c>
      <c r="B83" s="388">
        <v>57</v>
      </c>
      <c r="C83" s="389">
        <v>94</v>
      </c>
      <c r="D83" s="388">
        <v>5</v>
      </c>
      <c r="E83" s="388">
        <v>838</v>
      </c>
      <c r="F83" s="389">
        <v>0</v>
      </c>
      <c r="G83" s="388">
        <v>407</v>
      </c>
      <c r="H83" s="388">
        <v>33</v>
      </c>
      <c r="I83" s="388">
        <v>1771</v>
      </c>
      <c r="J83" s="388">
        <v>13</v>
      </c>
      <c r="K83" s="388">
        <v>13516</v>
      </c>
      <c r="L83" s="389">
        <v>0</v>
      </c>
      <c r="M83" s="388">
        <v>1618</v>
      </c>
      <c r="N83" s="389">
        <v>0</v>
      </c>
      <c r="O83" s="390">
        <v>0</v>
      </c>
    </row>
    <row r="84" spans="1:15" ht="13.5" thickBot="1">
      <c r="A84" s="381"/>
      <c r="B84" s="393"/>
      <c r="C84" s="393"/>
      <c r="D84" s="393"/>
      <c r="E84" s="393"/>
      <c r="F84" s="393"/>
      <c r="G84" s="393"/>
      <c r="H84" s="393"/>
      <c r="I84" s="393"/>
      <c r="J84" s="393"/>
      <c r="K84" s="393"/>
      <c r="L84" s="393"/>
      <c r="M84" s="393"/>
      <c r="N84" s="393"/>
      <c r="O84" s="394"/>
    </row>
    <row r="85" spans="1:15" ht="13.5" thickBot="1">
      <c r="A85" s="374" t="s">
        <v>170</v>
      </c>
      <c r="B85" s="395">
        <v>263034</v>
      </c>
      <c r="C85" s="395">
        <v>12752</v>
      </c>
      <c r="D85" s="395">
        <v>613598</v>
      </c>
      <c r="E85" s="395">
        <v>36933</v>
      </c>
      <c r="F85" s="395">
        <v>38176</v>
      </c>
      <c r="G85" s="395">
        <v>50336</v>
      </c>
      <c r="H85" s="395">
        <v>35724</v>
      </c>
      <c r="I85" s="395">
        <v>461846</v>
      </c>
      <c r="J85" s="395">
        <v>7575</v>
      </c>
      <c r="K85" s="395">
        <v>1061078</v>
      </c>
      <c r="L85" s="395">
        <v>8232</v>
      </c>
      <c r="M85" s="395">
        <v>91067</v>
      </c>
      <c r="N85" s="395">
        <v>0</v>
      </c>
      <c r="O85" s="396">
        <v>18820</v>
      </c>
    </row>
    <row r="86" spans="1:15">
      <c r="A86" s="567" t="s">
        <v>517</v>
      </c>
      <c r="B86" s="567"/>
      <c r="C86" s="567"/>
      <c r="D86" s="567"/>
      <c r="E86" s="567"/>
      <c r="F86" s="567"/>
      <c r="G86" s="369"/>
      <c r="H86" s="369"/>
      <c r="I86" s="369"/>
      <c r="J86" s="369"/>
      <c r="K86" s="369"/>
      <c r="L86" s="369"/>
      <c r="M86" s="369"/>
      <c r="N86" s="369"/>
      <c r="O86" s="369"/>
    </row>
    <row r="87" spans="1:15" ht="21" customHeight="1">
      <c r="A87" s="567" t="s">
        <v>424</v>
      </c>
      <c r="B87" s="567"/>
      <c r="C87" s="567"/>
      <c r="D87" s="567"/>
      <c r="E87" s="567"/>
      <c r="F87" s="369"/>
      <c r="G87" s="369"/>
      <c r="H87" s="369"/>
      <c r="I87" s="369"/>
      <c r="J87" s="369"/>
      <c r="K87" s="369"/>
      <c r="L87" s="369"/>
      <c r="M87" s="369"/>
      <c r="N87" s="369"/>
      <c r="O87" s="369"/>
    </row>
  </sheetData>
  <mergeCells count="15">
    <mergeCell ref="A86:F86"/>
    <mergeCell ref="A87:E87"/>
    <mergeCell ref="A1:O1"/>
    <mergeCell ref="A3:O3"/>
    <mergeCell ref="A5:A6"/>
    <mergeCell ref="B5:C6"/>
    <mergeCell ref="D5:E6"/>
    <mergeCell ref="F5:G6"/>
    <mergeCell ref="H5:H7"/>
    <mergeCell ref="I5:K5"/>
    <mergeCell ref="L5:L7"/>
    <mergeCell ref="M5:M7"/>
    <mergeCell ref="N5:N7"/>
    <mergeCell ref="O5:O7"/>
    <mergeCell ref="I6:J6"/>
  </mergeCells>
  <printOptions horizontalCentered="1"/>
  <pageMargins left="0.59055118110236227" right="0.78740157480314965" top="0.19685039370078741" bottom="0.19685039370078741" header="0" footer="0"/>
  <pageSetup paperSize="9" scale="46" orientation="landscape" r:id="rId1"/>
  <headerFooter alignWithMargins="0"/>
  <colBreaks count="1" manualBreakCount="1">
    <brk id="16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6">
    <pageSetUpPr fitToPage="1"/>
  </sheetPr>
  <dimension ref="A1:S89"/>
  <sheetViews>
    <sheetView view="pageBreakPreview" zoomScale="115" zoomScaleNormal="80" zoomScaleSheetLayoutView="115" workbookViewId="0">
      <selection activeCell="J14" sqref="J14"/>
    </sheetView>
  </sheetViews>
  <sheetFormatPr baseColWidth="10" defaultColWidth="11.42578125" defaultRowHeight="12.75"/>
  <cols>
    <col min="1" max="1" width="29.85546875" style="50" customWidth="1"/>
    <col min="2" max="2" width="13.140625" style="50" bestFit="1" customWidth="1"/>
    <col min="3" max="3" width="12" style="50" bestFit="1" customWidth="1"/>
    <col min="4" max="4" width="12.7109375" style="50" bestFit="1" customWidth="1"/>
    <col min="5" max="5" width="13.42578125" style="50" bestFit="1" customWidth="1"/>
    <col min="6" max="6" width="15.5703125" style="50" bestFit="1" customWidth="1"/>
    <col min="7" max="7" width="24.7109375" style="50" bestFit="1" customWidth="1"/>
    <col min="8" max="8" width="8.85546875" style="50" bestFit="1" customWidth="1"/>
    <col min="9" max="9" width="10.7109375" style="50" bestFit="1" customWidth="1"/>
    <col min="10" max="10" width="10.28515625" style="50" bestFit="1" customWidth="1"/>
    <col min="11" max="11" width="15.7109375" style="50" bestFit="1" customWidth="1"/>
    <col min="12" max="12" width="14.5703125" style="50" bestFit="1" customWidth="1"/>
    <col min="13" max="13" width="17.7109375" style="50" bestFit="1" customWidth="1"/>
    <col min="14" max="14" width="13" style="50" bestFit="1" customWidth="1"/>
    <col min="15" max="31" width="11.5703125" style="50" customWidth="1"/>
    <col min="32" max="16384" width="11.42578125" style="50"/>
  </cols>
  <sheetData>
    <row r="1" spans="1:19" ht="18.75">
      <c r="A1" s="452" t="s">
        <v>204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35"/>
      <c r="P1" s="35"/>
      <c r="Q1" s="35"/>
      <c r="R1" s="35"/>
      <c r="S1" s="35"/>
    </row>
    <row r="2" spans="1:19" ht="13.5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</row>
    <row r="3" spans="1:19" ht="15.75">
      <c r="A3" s="568" t="s">
        <v>520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34"/>
      <c r="P3" s="34"/>
      <c r="Q3" s="34"/>
      <c r="R3" s="34"/>
      <c r="S3" s="34"/>
    </row>
    <row r="4" spans="1:19" ht="13.5" thickBo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9" s="53" customFormat="1" ht="12.6" customHeight="1">
      <c r="A5" s="590" t="s">
        <v>173</v>
      </c>
      <c r="B5" s="596" t="s">
        <v>366</v>
      </c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84" t="s">
        <v>367</v>
      </c>
      <c r="N5" s="592" t="s">
        <v>368</v>
      </c>
    </row>
    <row r="6" spans="1:19" s="53" customFormat="1" ht="12.6" customHeight="1">
      <c r="A6" s="595"/>
      <c r="B6" s="599" t="s">
        <v>369</v>
      </c>
      <c r="C6" s="599"/>
      <c r="D6" s="599"/>
      <c r="E6" s="599"/>
      <c r="F6" s="599"/>
      <c r="G6" s="585" t="s">
        <v>370</v>
      </c>
      <c r="H6" s="585" t="s">
        <v>371</v>
      </c>
      <c r="I6" s="585" t="s">
        <v>372</v>
      </c>
      <c r="J6" s="585" t="s">
        <v>373</v>
      </c>
      <c r="K6" s="585" t="s">
        <v>374</v>
      </c>
      <c r="L6" s="585" t="s">
        <v>375</v>
      </c>
      <c r="M6" s="585"/>
      <c r="N6" s="593"/>
    </row>
    <row r="7" spans="1:19" s="53" customFormat="1">
      <c r="A7" s="591"/>
      <c r="B7" s="585" t="s">
        <v>376</v>
      </c>
      <c r="C7" s="585" t="s">
        <v>377</v>
      </c>
      <c r="D7" s="585" t="s">
        <v>378</v>
      </c>
      <c r="E7" s="585" t="s">
        <v>76</v>
      </c>
      <c r="F7" s="585" t="s">
        <v>379</v>
      </c>
      <c r="G7" s="585"/>
      <c r="H7" s="585"/>
      <c r="I7" s="585"/>
      <c r="J7" s="585"/>
      <c r="K7" s="585"/>
      <c r="L7" s="585"/>
      <c r="M7" s="585"/>
      <c r="N7" s="593"/>
    </row>
    <row r="8" spans="1:19" s="53" customFormat="1" ht="13.5" thickBot="1">
      <c r="A8" s="397" t="s">
        <v>90</v>
      </c>
      <c r="B8" s="597"/>
      <c r="C8" s="597"/>
      <c r="D8" s="597"/>
      <c r="E8" s="597"/>
      <c r="F8" s="597"/>
      <c r="G8" s="597"/>
      <c r="H8" s="597"/>
      <c r="I8" s="597"/>
      <c r="J8" s="597"/>
      <c r="K8" s="597"/>
      <c r="L8" s="597"/>
      <c r="M8" s="597"/>
      <c r="N8" s="598"/>
    </row>
    <row r="9" spans="1:19" ht="18" customHeight="1">
      <c r="A9" s="304" t="s">
        <v>171</v>
      </c>
      <c r="B9" s="383">
        <v>9803.4439999999995</v>
      </c>
      <c r="C9" s="383">
        <v>0</v>
      </c>
      <c r="D9" s="383">
        <v>0</v>
      </c>
      <c r="E9" s="383">
        <v>0</v>
      </c>
      <c r="F9" s="383">
        <v>9803.4439999999995</v>
      </c>
      <c r="G9" s="383">
        <v>10378.882</v>
      </c>
      <c r="H9" s="383">
        <v>60.634</v>
      </c>
      <c r="I9" s="383">
        <v>21.038</v>
      </c>
      <c r="J9" s="383">
        <v>37.185000000000002</v>
      </c>
      <c r="K9" s="383">
        <v>1575.6479999999999</v>
      </c>
      <c r="L9" s="383">
        <v>0</v>
      </c>
      <c r="M9" s="383">
        <v>9597828</v>
      </c>
      <c r="N9" s="384">
        <v>0.27500000000000002</v>
      </c>
    </row>
    <row r="10" spans="1:19">
      <c r="A10" s="306" t="s">
        <v>91</v>
      </c>
      <c r="B10" s="386">
        <v>13410.271000000001</v>
      </c>
      <c r="C10" s="386">
        <v>0</v>
      </c>
      <c r="D10" s="386">
        <v>0</v>
      </c>
      <c r="E10" s="386">
        <v>0</v>
      </c>
      <c r="F10" s="386">
        <v>13410.271000000001</v>
      </c>
      <c r="G10" s="386">
        <v>9363.6980000000003</v>
      </c>
      <c r="H10" s="386">
        <v>0.71899999999999997</v>
      </c>
      <c r="I10" s="386">
        <v>0</v>
      </c>
      <c r="J10" s="386">
        <v>64.712999999999994</v>
      </c>
      <c r="K10" s="386">
        <v>10.180999999999999</v>
      </c>
      <c r="L10" s="386">
        <v>0</v>
      </c>
      <c r="M10" s="386">
        <v>10291690</v>
      </c>
      <c r="N10" s="387">
        <v>122.631</v>
      </c>
    </row>
    <row r="11" spans="1:19">
      <c r="A11" s="309" t="s">
        <v>172</v>
      </c>
      <c r="B11" s="386">
        <v>535.84699999999998</v>
      </c>
      <c r="C11" s="386">
        <v>0</v>
      </c>
      <c r="D11" s="386">
        <v>0</v>
      </c>
      <c r="E11" s="386">
        <v>0</v>
      </c>
      <c r="F11" s="386">
        <v>535.84699999999998</v>
      </c>
      <c r="G11" s="386">
        <v>62.863</v>
      </c>
      <c r="H11" s="386">
        <v>0</v>
      </c>
      <c r="I11" s="386">
        <v>0</v>
      </c>
      <c r="J11" s="386">
        <v>0.41699999999999998</v>
      </c>
      <c r="K11" s="386">
        <v>80.304000000000002</v>
      </c>
      <c r="L11" s="386">
        <v>0</v>
      </c>
      <c r="M11" s="386">
        <v>0</v>
      </c>
      <c r="N11" s="387">
        <v>47.587000000000003</v>
      </c>
    </row>
    <row r="12" spans="1:19">
      <c r="A12" s="306" t="s">
        <v>92</v>
      </c>
      <c r="B12" s="386">
        <v>2745.828</v>
      </c>
      <c r="C12" s="386">
        <v>0</v>
      </c>
      <c r="D12" s="386">
        <v>0</v>
      </c>
      <c r="E12" s="386">
        <v>0</v>
      </c>
      <c r="F12" s="386">
        <v>2745.828</v>
      </c>
      <c r="G12" s="386">
        <v>0</v>
      </c>
      <c r="H12" s="386">
        <v>0</v>
      </c>
      <c r="I12" s="386">
        <v>0</v>
      </c>
      <c r="J12" s="386">
        <v>23.138999999999999</v>
      </c>
      <c r="K12" s="386">
        <v>0</v>
      </c>
      <c r="L12" s="386">
        <v>0</v>
      </c>
      <c r="M12" s="386">
        <v>3765333</v>
      </c>
      <c r="N12" s="387">
        <v>2.5379999999999998</v>
      </c>
    </row>
    <row r="13" spans="1:19">
      <c r="A13" s="310" t="s">
        <v>93</v>
      </c>
      <c r="B13" s="389">
        <v>26495.390000000003</v>
      </c>
      <c r="C13" s="389">
        <v>0</v>
      </c>
      <c r="D13" s="389">
        <v>0</v>
      </c>
      <c r="E13" s="389">
        <v>0</v>
      </c>
      <c r="F13" s="389">
        <v>26495.390000000003</v>
      </c>
      <c r="G13" s="389">
        <v>19805.443000000003</v>
      </c>
      <c r="H13" s="389">
        <v>61.353000000000002</v>
      </c>
      <c r="I13" s="389">
        <v>21.038</v>
      </c>
      <c r="J13" s="389">
        <v>125.45399999999999</v>
      </c>
      <c r="K13" s="389">
        <v>1666.133</v>
      </c>
      <c r="L13" s="389">
        <v>0</v>
      </c>
      <c r="M13" s="389">
        <v>23654851</v>
      </c>
      <c r="N13" s="390">
        <v>173.03100000000001</v>
      </c>
    </row>
    <row r="14" spans="1:19">
      <c r="A14" s="310"/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91"/>
    </row>
    <row r="15" spans="1:19">
      <c r="A15" s="310" t="s">
        <v>94</v>
      </c>
      <c r="B15" s="389">
        <v>7467.0264999999999</v>
      </c>
      <c r="C15" s="389">
        <v>0.90100000000000002</v>
      </c>
      <c r="D15" s="389">
        <v>2.1395</v>
      </c>
      <c r="E15" s="389">
        <v>0</v>
      </c>
      <c r="F15" s="389">
        <v>7470.067</v>
      </c>
      <c r="G15" s="389">
        <v>0</v>
      </c>
      <c r="H15" s="389">
        <v>0</v>
      </c>
      <c r="I15" s="389">
        <v>0</v>
      </c>
      <c r="J15" s="389">
        <v>49.116999999999997</v>
      </c>
      <c r="K15" s="389">
        <v>47.859000000000002</v>
      </c>
      <c r="L15" s="389">
        <v>10.728</v>
      </c>
      <c r="M15" s="389">
        <v>2325735</v>
      </c>
      <c r="N15" s="390">
        <v>17.751000000000001</v>
      </c>
    </row>
    <row r="16" spans="1:19">
      <c r="A16" s="306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91"/>
    </row>
    <row r="17" spans="1:14">
      <c r="A17" s="310" t="s">
        <v>95</v>
      </c>
      <c r="B17" s="389">
        <v>7117.5</v>
      </c>
      <c r="C17" s="389">
        <v>0</v>
      </c>
      <c r="D17" s="389">
        <v>0</v>
      </c>
      <c r="E17" s="389">
        <v>0</v>
      </c>
      <c r="F17" s="389">
        <v>7117.5</v>
      </c>
      <c r="G17" s="389">
        <v>0</v>
      </c>
      <c r="H17" s="389">
        <v>0</v>
      </c>
      <c r="I17" s="389">
        <v>1.02</v>
      </c>
      <c r="J17" s="389">
        <v>17.54</v>
      </c>
      <c r="K17" s="389">
        <v>93.1</v>
      </c>
      <c r="L17" s="389">
        <v>0</v>
      </c>
      <c r="M17" s="389">
        <v>203190</v>
      </c>
      <c r="N17" s="390">
        <v>13.212999999999999</v>
      </c>
    </row>
    <row r="18" spans="1:14">
      <c r="A18" s="306"/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91"/>
    </row>
    <row r="19" spans="1:14">
      <c r="A19" s="306" t="s">
        <v>217</v>
      </c>
      <c r="B19" s="386">
        <v>0</v>
      </c>
      <c r="C19" s="386">
        <v>0</v>
      </c>
      <c r="D19" s="386">
        <v>9.15</v>
      </c>
      <c r="E19" s="386">
        <v>0</v>
      </c>
      <c r="F19" s="386">
        <v>9.15</v>
      </c>
      <c r="G19" s="386">
        <v>0</v>
      </c>
      <c r="H19" s="386">
        <v>0</v>
      </c>
      <c r="I19" s="386">
        <v>0</v>
      </c>
      <c r="J19" s="386">
        <v>0</v>
      </c>
      <c r="K19" s="386">
        <v>0</v>
      </c>
      <c r="L19" s="386">
        <v>0</v>
      </c>
      <c r="M19" s="386">
        <v>996450</v>
      </c>
      <c r="N19" s="387">
        <v>0</v>
      </c>
    </row>
    <row r="20" spans="1:14">
      <c r="A20" s="306" t="s">
        <v>96</v>
      </c>
      <c r="B20" s="386">
        <v>447</v>
      </c>
      <c r="C20" s="386">
        <v>64</v>
      </c>
      <c r="D20" s="386">
        <v>0</v>
      </c>
      <c r="E20" s="386">
        <v>0</v>
      </c>
      <c r="F20" s="386">
        <v>511</v>
      </c>
      <c r="G20" s="386">
        <v>0</v>
      </c>
      <c r="H20" s="386">
        <v>0</v>
      </c>
      <c r="I20" s="386">
        <v>0</v>
      </c>
      <c r="J20" s="386">
        <v>5.0999999999999996</v>
      </c>
      <c r="K20" s="386">
        <v>0</v>
      </c>
      <c r="L20" s="386">
        <v>0</v>
      </c>
      <c r="M20" s="386">
        <v>2043708</v>
      </c>
      <c r="N20" s="387">
        <v>11.5</v>
      </c>
    </row>
    <row r="21" spans="1:14">
      <c r="A21" s="306" t="s">
        <v>97</v>
      </c>
      <c r="B21" s="386">
        <v>648</v>
      </c>
      <c r="C21" s="386">
        <v>0</v>
      </c>
      <c r="D21" s="386">
        <v>0</v>
      </c>
      <c r="E21" s="386">
        <v>0</v>
      </c>
      <c r="F21" s="386">
        <v>648</v>
      </c>
      <c r="G21" s="386">
        <v>0</v>
      </c>
      <c r="H21" s="386">
        <v>0</v>
      </c>
      <c r="I21" s="386">
        <v>0</v>
      </c>
      <c r="J21" s="386">
        <v>6.5</v>
      </c>
      <c r="K21" s="386">
        <v>0</v>
      </c>
      <c r="L21" s="386">
        <v>0</v>
      </c>
      <c r="M21" s="386">
        <v>3917034</v>
      </c>
      <c r="N21" s="387">
        <v>5</v>
      </c>
    </row>
    <row r="22" spans="1:14">
      <c r="A22" s="310" t="s">
        <v>218</v>
      </c>
      <c r="B22" s="389">
        <v>1095</v>
      </c>
      <c r="C22" s="389">
        <v>64</v>
      </c>
      <c r="D22" s="389">
        <v>9.15</v>
      </c>
      <c r="E22" s="389">
        <v>0</v>
      </c>
      <c r="F22" s="389">
        <v>1168.1500000000001</v>
      </c>
      <c r="G22" s="389">
        <v>0</v>
      </c>
      <c r="H22" s="389">
        <v>0</v>
      </c>
      <c r="I22" s="389">
        <v>0</v>
      </c>
      <c r="J22" s="389">
        <v>11.6</v>
      </c>
      <c r="K22" s="389">
        <v>0</v>
      </c>
      <c r="L22" s="389">
        <v>0</v>
      </c>
      <c r="M22" s="389">
        <v>6957192</v>
      </c>
      <c r="N22" s="390">
        <v>16.5</v>
      </c>
    </row>
    <row r="23" spans="1:14">
      <c r="A23" s="306"/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91"/>
    </row>
    <row r="24" spans="1:14">
      <c r="A24" s="310" t="s">
        <v>98</v>
      </c>
      <c r="B24" s="389">
        <v>122.788</v>
      </c>
      <c r="C24" s="389">
        <v>0</v>
      </c>
      <c r="D24" s="389">
        <v>0</v>
      </c>
      <c r="E24" s="389">
        <v>0</v>
      </c>
      <c r="F24" s="389">
        <v>122.788</v>
      </c>
      <c r="G24" s="389">
        <v>123.93300000000001</v>
      </c>
      <c r="H24" s="389">
        <v>0</v>
      </c>
      <c r="I24" s="389">
        <v>0</v>
      </c>
      <c r="J24" s="389">
        <v>22.965</v>
      </c>
      <c r="K24" s="389">
        <v>29.177</v>
      </c>
      <c r="L24" s="389">
        <v>0</v>
      </c>
      <c r="M24" s="389">
        <v>7180908</v>
      </c>
      <c r="N24" s="390">
        <v>13.728999999999999</v>
      </c>
    </row>
    <row r="25" spans="1:14">
      <c r="A25" s="306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91"/>
    </row>
    <row r="26" spans="1:14">
      <c r="A26" s="310" t="s">
        <v>99</v>
      </c>
      <c r="B26" s="389">
        <v>0</v>
      </c>
      <c r="C26" s="389">
        <v>0</v>
      </c>
      <c r="D26" s="389">
        <v>0</v>
      </c>
      <c r="E26" s="389">
        <v>0</v>
      </c>
      <c r="F26" s="389">
        <v>0</v>
      </c>
      <c r="G26" s="389">
        <v>0</v>
      </c>
      <c r="H26" s="389">
        <v>0</v>
      </c>
      <c r="I26" s="389">
        <v>0</v>
      </c>
      <c r="J26" s="389">
        <v>0</v>
      </c>
      <c r="K26" s="389">
        <v>0</v>
      </c>
      <c r="L26" s="389">
        <v>0</v>
      </c>
      <c r="M26" s="389">
        <v>0</v>
      </c>
      <c r="N26" s="390">
        <v>8.69</v>
      </c>
    </row>
    <row r="27" spans="1:14">
      <c r="A27" s="306"/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91"/>
    </row>
    <row r="28" spans="1:14">
      <c r="A28" s="306" t="s">
        <v>100</v>
      </c>
      <c r="B28" s="386">
        <v>0</v>
      </c>
      <c r="C28" s="386">
        <v>4.319</v>
      </c>
      <c r="D28" s="386">
        <v>0</v>
      </c>
      <c r="E28" s="386">
        <v>0</v>
      </c>
      <c r="F28" s="386">
        <v>4.319</v>
      </c>
      <c r="G28" s="386">
        <v>0</v>
      </c>
      <c r="H28" s="386">
        <v>0</v>
      </c>
      <c r="I28" s="386">
        <v>0</v>
      </c>
      <c r="J28" s="386">
        <v>0</v>
      </c>
      <c r="K28" s="386">
        <v>0</v>
      </c>
      <c r="L28" s="386">
        <v>0</v>
      </c>
      <c r="M28" s="386">
        <v>3756000</v>
      </c>
      <c r="N28" s="387">
        <v>0.19500000000000001</v>
      </c>
    </row>
    <row r="29" spans="1:14">
      <c r="A29" s="306" t="s">
        <v>101</v>
      </c>
      <c r="B29" s="386">
        <v>0</v>
      </c>
      <c r="C29" s="386">
        <v>5.1239999999999997</v>
      </c>
      <c r="D29" s="386">
        <v>14.112</v>
      </c>
      <c r="E29" s="386">
        <v>0</v>
      </c>
      <c r="F29" s="386">
        <v>19.236000000000001</v>
      </c>
      <c r="G29" s="386">
        <v>0</v>
      </c>
      <c r="H29" s="386">
        <v>0</v>
      </c>
      <c r="I29" s="386">
        <v>0</v>
      </c>
      <c r="J29" s="386">
        <v>0</v>
      </c>
      <c r="K29" s="386">
        <v>0</v>
      </c>
      <c r="L29" s="386">
        <v>0</v>
      </c>
      <c r="M29" s="386">
        <v>2995114</v>
      </c>
      <c r="N29" s="387">
        <v>1.0449999999999999</v>
      </c>
    </row>
    <row r="30" spans="1:14">
      <c r="A30" s="306" t="s">
        <v>102</v>
      </c>
      <c r="B30" s="386">
        <v>0</v>
      </c>
      <c r="C30" s="386">
        <v>8.2669999999999995</v>
      </c>
      <c r="D30" s="386">
        <v>0</v>
      </c>
      <c r="E30" s="386">
        <v>0</v>
      </c>
      <c r="F30" s="386">
        <v>8.2669999999999995</v>
      </c>
      <c r="G30" s="386">
        <v>0</v>
      </c>
      <c r="H30" s="386">
        <v>0</v>
      </c>
      <c r="I30" s="386">
        <v>0</v>
      </c>
      <c r="J30" s="386">
        <v>0</v>
      </c>
      <c r="K30" s="386">
        <v>0</v>
      </c>
      <c r="L30" s="386">
        <v>0</v>
      </c>
      <c r="M30" s="386">
        <v>17985370</v>
      </c>
      <c r="N30" s="387">
        <v>0</v>
      </c>
    </row>
    <row r="31" spans="1:14">
      <c r="A31" s="310" t="s">
        <v>219</v>
      </c>
      <c r="B31" s="389">
        <v>0</v>
      </c>
      <c r="C31" s="389">
        <v>17.71</v>
      </c>
      <c r="D31" s="389">
        <v>14.112</v>
      </c>
      <c r="E31" s="389">
        <v>0</v>
      </c>
      <c r="F31" s="389">
        <v>31.821999999999999</v>
      </c>
      <c r="G31" s="389">
        <v>0</v>
      </c>
      <c r="H31" s="389">
        <v>0</v>
      </c>
      <c r="I31" s="389">
        <v>0</v>
      </c>
      <c r="J31" s="389">
        <v>0</v>
      </c>
      <c r="K31" s="389">
        <v>0</v>
      </c>
      <c r="L31" s="389">
        <v>0</v>
      </c>
      <c r="M31" s="389">
        <v>24736484</v>
      </c>
      <c r="N31" s="390">
        <v>1.24</v>
      </c>
    </row>
    <row r="32" spans="1:14">
      <c r="A32" s="306"/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91"/>
    </row>
    <row r="33" spans="1:14">
      <c r="A33" s="306" t="s">
        <v>103</v>
      </c>
      <c r="B33" s="385">
        <v>1547.45</v>
      </c>
      <c r="C33" s="385">
        <v>0</v>
      </c>
      <c r="D33" s="385">
        <v>0.21</v>
      </c>
      <c r="E33" s="385">
        <v>0</v>
      </c>
      <c r="F33" s="385">
        <v>1547.66</v>
      </c>
      <c r="G33" s="385">
        <v>0</v>
      </c>
      <c r="H33" s="385">
        <v>0</v>
      </c>
      <c r="I33" s="385">
        <v>0</v>
      </c>
      <c r="J33" s="385">
        <v>0</v>
      </c>
      <c r="K33" s="385">
        <v>0</v>
      </c>
      <c r="L33" s="385">
        <v>0</v>
      </c>
      <c r="M33" s="385">
        <v>4624318</v>
      </c>
      <c r="N33" s="391">
        <v>4.01</v>
      </c>
    </row>
    <row r="34" spans="1:14">
      <c r="A34" s="306" t="s">
        <v>104</v>
      </c>
      <c r="B34" s="386">
        <v>662.49</v>
      </c>
      <c r="C34" s="386">
        <v>0.23</v>
      </c>
      <c r="D34" s="386">
        <v>0.12</v>
      </c>
      <c r="E34" s="386">
        <v>0</v>
      </c>
      <c r="F34" s="386">
        <v>662.84</v>
      </c>
      <c r="G34" s="386">
        <v>0</v>
      </c>
      <c r="H34" s="386">
        <v>0</v>
      </c>
      <c r="I34" s="386">
        <v>0</v>
      </c>
      <c r="J34" s="386">
        <v>0</v>
      </c>
      <c r="K34" s="386">
        <v>0</v>
      </c>
      <c r="L34" s="386">
        <v>0</v>
      </c>
      <c r="M34" s="386">
        <v>8718242</v>
      </c>
      <c r="N34" s="387">
        <v>9.5399999999999991</v>
      </c>
    </row>
    <row r="35" spans="1:14">
      <c r="A35" s="306" t="s">
        <v>105</v>
      </c>
      <c r="B35" s="386">
        <v>1291.9221</v>
      </c>
      <c r="C35" s="386">
        <v>0</v>
      </c>
      <c r="D35" s="386">
        <v>0.21</v>
      </c>
      <c r="E35" s="386">
        <v>0</v>
      </c>
      <c r="F35" s="386">
        <v>1292.1321</v>
      </c>
      <c r="G35" s="386">
        <v>0</v>
      </c>
      <c r="H35" s="386">
        <v>0</v>
      </c>
      <c r="I35" s="386">
        <v>0</v>
      </c>
      <c r="J35" s="386">
        <v>0</v>
      </c>
      <c r="K35" s="386">
        <v>0</v>
      </c>
      <c r="L35" s="386">
        <v>0</v>
      </c>
      <c r="M35" s="386">
        <v>3187917</v>
      </c>
      <c r="N35" s="387">
        <v>0</v>
      </c>
    </row>
    <row r="36" spans="1:14">
      <c r="A36" s="306" t="s">
        <v>106</v>
      </c>
      <c r="B36" s="386">
        <v>11.82</v>
      </c>
      <c r="C36" s="386">
        <v>0</v>
      </c>
      <c r="D36" s="386">
        <v>0</v>
      </c>
      <c r="E36" s="386">
        <v>0</v>
      </c>
      <c r="F36" s="386">
        <v>11.82</v>
      </c>
      <c r="G36" s="386">
        <v>0</v>
      </c>
      <c r="H36" s="386">
        <v>0</v>
      </c>
      <c r="I36" s="386">
        <v>0</v>
      </c>
      <c r="J36" s="386">
        <v>0</v>
      </c>
      <c r="K36" s="386">
        <v>0</v>
      </c>
      <c r="L36" s="386">
        <v>0</v>
      </c>
      <c r="M36" s="386">
        <v>7816181</v>
      </c>
      <c r="N36" s="387">
        <v>8.2100000000000009</v>
      </c>
    </row>
    <row r="37" spans="1:14">
      <c r="A37" s="310" t="s">
        <v>107</v>
      </c>
      <c r="B37" s="388">
        <v>3513.6821000000004</v>
      </c>
      <c r="C37" s="388">
        <v>0.23</v>
      </c>
      <c r="D37" s="388">
        <v>0.53999999999999992</v>
      </c>
      <c r="E37" s="388">
        <v>0</v>
      </c>
      <c r="F37" s="388">
        <v>3514.4521</v>
      </c>
      <c r="G37" s="388">
        <v>0</v>
      </c>
      <c r="H37" s="388">
        <v>0</v>
      </c>
      <c r="I37" s="388">
        <v>0</v>
      </c>
      <c r="J37" s="388">
        <v>0</v>
      </c>
      <c r="K37" s="388">
        <v>0</v>
      </c>
      <c r="L37" s="388">
        <v>0</v>
      </c>
      <c r="M37" s="388">
        <v>24346658</v>
      </c>
      <c r="N37" s="392">
        <v>21.759999999999998</v>
      </c>
    </row>
    <row r="38" spans="1:14">
      <c r="A38" s="306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91"/>
    </row>
    <row r="39" spans="1:14">
      <c r="A39" s="310" t="s">
        <v>108</v>
      </c>
      <c r="B39" s="388">
        <v>98.793000000000006</v>
      </c>
      <c r="C39" s="388">
        <v>32.744999999999997</v>
      </c>
      <c r="D39" s="388">
        <v>45.155000000000001</v>
      </c>
      <c r="E39" s="388">
        <v>0</v>
      </c>
      <c r="F39" s="388">
        <v>176.69300000000001</v>
      </c>
      <c r="G39" s="388">
        <v>6.9180000000000001</v>
      </c>
      <c r="H39" s="388">
        <v>0</v>
      </c>
      <c r="I39" s="388">
        <v>0</v>
      </c>
      <c r="J39" s="388">
        <v>17.36</v>
      </c>
      <c r="K39" s="388">
        <v>5.5380000000000003</v>
      </c>
      <c r="L39" s="388">
        <v>0.18099999999999999</v>
      </c>
      <c r="M39" s="388">
        <v>2014242</v>
      </c>
      <c r="N39" s="392">
        <v>1.327</v>
      </c>
    </row>
    <row r="40" spans="1:14">
      <c r="A40" s="306"/>
      <c r="B40" s="385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91"/>
    </row>
    <row r="41" spans="1:14">
      <c r="A41" s="306" t="s">
        <v>220</v>
      </c>
      <c r="B41" s="386">
        <v>0</v>
      </c>
      <c r="C41" s="386">
        <v>0</v>
      </c>
      <c r="D41" s="386">
        <v>0</v>
      </c>
      <c r="E41" s="386">
        <v>0</v>
      </c>
      <c r="F41" s="386">
        <v>0</v>
      </c>
      <c r="G41" s="386">
        <v>0</v>
      </c>
      <c r="H41" s="386">
        <v>0</v>
      </c>
      <c r="I41" s="386">
        <v>0</v>
      </c>
      <c r="J41" s="386">
        <v>0</v>
      </c>
      <c r="K41" s="386">
        <v>0</v>
      </c>
      <c r="L41" s="386">
        <v>0</v>
      </c>
      <c r="M41" s="386">
        <v>762060</v>
      </c>
      <c r="N41" s="387">
        <v>6.5</v>
      </c>
    </row>
    <row r="42" spans="1:14">
      <c r="A42" s="306" t="s">
        <v>109</v>
      </c>
      <c r="B42" s="386">
        <v>0</v>
      </c>
      <c r="C42" s="386">
        <v>19.934000000000001</v>
      </c>
      <c r="D42" s="386">
        <v>17.082999999999998</v>
      </c>
      <c r="E42" s="386">
        <v>0</v>
      </c>
      <c r="F42" s="386">
        <v>37.016999999999996</v>
      </c>
      <c r="G42" s="386">
        <v>0</v>
      </c>
      <c r="H42" s="386">
        <v>0</v>
      </c>
      <c r="I42" s="386">
        <v>0</v>
      </c>
      <c r="J42" s="386">
        <v>0</v>
      </c>
      <c r="K42" s="386">
        <v>0</v>
      </c>
      <c r="L42" s="386">
        <v>0</v>
      </c>
      <c r="M42" s="386">
        <v>95260</v>
      </c>
      <c r="N42" s="387">
        <v>14.610000000000001</v>
      </c>
    </row>
    <row r="43" spans="1:14">
      <c r="A43" s="306" t="s">
        <v>110</v>
      </c>
      <c r="B43" s="386">
        <v>0</v>
      </c>
      <c r="C43" s="386">
        <v>0</v>
      </c>
      <c r="D43" s="386">
        <v>32.83</v>
      </c>
      <c r="E43" s="386">
        <v>0</v>
      </c>
      <c r="F43" s="386">
        <v>32.83</v>
      </c>
      <c r="G43" s="386">
        <v>0</v>
      </c>
      <c r="H43" s="386">
        <v>0</v>
      </c>
      <c r="I43" s="386">
        <v>0</v>
      </c>
      <c r="J43" s="386">
        <v>0</v>
      </c>
      <c r="K43" s="386">
        <v>0</v>
      </c>
      <c r="L43" s="386">
        <v>0</v>
      </c>
      <c r="M43" s="386">
        <v>136577</v>
      </c>
      <c r="N43" s="387">
        <v>101.751</v>
      </c>
    </row>
    <row r="44" spans="1:14">
      <c r="A44" s="306" t="s">
        <v>111</v>
      </c>
      <c r="B44" s="386">
        <v>0</v>
      </c>
      <c r="C44" s="386">
        <v>0</v>
      </c>
      <c r="D44" s="386">
        <v>0</v>
      </c>
      <c r="E44" s="386">
        <v>0</v>
      </c>
      <c r="F44" s="386">
        <v>0</v>
      </c>
      <c r="G44" s="386">
        <v>0</v>
      </c>
      <c r="H44" s="386">
        <v>0</v>
      </c>
      <c r="I44" s="386">
        <v>0</v>
      </c>
      <c r="J44" s="386">
        <v>0</v>
      </c>
      <c r="K44" s="386">
        <v>0</v>
      </c>
      <c r="L44" s="386">
        <v>0</v>
      </c>
      <c r="M44" s="386">
        <v>42000</v>
      </c>
      <c r="N44" s="387">
        <v>0.30499999999999999</v>
      </c>
    </row>
    <row r="45" spans="1:14">
      <c r="A45" s="306" t="s">
        <v>112</v>
      </c>
      <c r="B45" s="386">
        <v>0</v>
      </c>
      <c r="C45" s="386">
        <v>5.5979999999999999</v>
      </c>
      <c r="D45" s="386">
        <v>0</v>
      </c>
      <c r="E45" s="386">
        <v>0</v>
      </c>
      <c r="F45" s="386">
        <v>5.5979999999999999</v>
      </c>
      <c r="G45" s="386">
        <v>0</v>
      </c>
      <c r="H45" s="386">
        <v>0</v>
      </c>
      <c r="I45" s="386">
        <v>0</v>
      </c>
      <c r="J45" s="386">
        <v>1.1619999999999999</v>
      </c>
      <c r="K45" s="386">
        <v>0</v>
      </c>
      <c r="L45" s="386">
        <v>0</v>
      </c>
      <c r="M45" s="386">
        <v>198250</v>
      </c>
      <c r="N45" s="387">
        <v>105.43600000000001</v>
      </c>
    </row>
    <row r="46" spans="1:14">
      <c r="A46" s="306" t="s">
        <v>113</v>
      </c>
      <c r="B46" s="386">
        <v>0</v>
      </c>
      <c r="C46" s="386">
        <v>4.09</v>
      </c>
      <c r="D46" s="386">
        <v>0</v>
      </c>
      <c r="E46" s="386">
        <v>0</v>
      </c>
      <c r="F46" s="386">
        <v>4.09</v>
      </c>
      <c r="G46" s="386">
        <v>0</v>
      </c>
      <c r="H46" s="386">
        <v>0</v>
      </c>
      <c r="I46" s="386">
        <v>0</v>
      </c>
      <c r="J46" s="386">
        <v>0</v>
      </c>
      <c r="K46" s="386">
        <v>0</v>
      </c>
      <c r="L46" s="386">
        <v>0</v>
      </c>
      <c r="M46" s="386">
        <v>269501</v>
      </c>
      <c r="N46" s="387">
        <v>0</v>
      </c>
    </row>
    <row r="47" spans="1:14">
      <c r="A47" s="306" t="s">
        <v>114</v>
      </c>
      <c r="B47" s="386">
        <v>0</v>
      </c>
      <c r="C47" s="386">
        <v>0</v>
      </c>
      <c r="D47" s="386">
        <v>0</v>
      </c>
      <c r="E47" s="386">
        <v>0</v>
      </c>
      <c r="F47" s="386">
        <v>0</v>
      </c>
      <c r="G47" s="386">
        <v>0</v>
      </c>
      <c r="H47" s="386">
        <v>0</v>
      </c>
      <c r="I47" s="386">
        <v>0</v>
      </c>
      <c r="J47" s="386">
        <v>0</v>
      </c>
      <c r="K47" s="386">
        <v>0</v>
      </c>
      <c r="L47" s="386">
        <v>0</v>
      </c>
      <c r="M47" s="386">
        <v>0</v>
      </c>
      <c r="N47" s="387">
        <v>24.303999999999998</v>
      </c>
    </row>
    <row r="48" spans="1:14">
      <c r="A48" s="306" t="s">
        <v>115</v>
      </c>
      <c r="B48" s="386">
        <v>741.298</v>
      </c>
      <c r="C48" s="386">
        <v>0</v>
      </c>
      <c r="D48" s="386">
        <v>0</v>
      </c>
      <c r="E48" s="386">
        <v>0</v>
      </c>
      <c r="F48" s="386">
        <v>741.298</v>
      </c>
      <c r="G48" s="386">
        <v>0</v>
      </c>
      <c r="H48" s="386">
        <v>0</v>
      </c>
      <c r="I48" s="386">
        <v>0</v>
      </c>
      <c r="J48" s="386">
        <v>0</v>
      </c>
      <c r="K48" s="386">
        <v>0</v>
      </c>
      <c r="L48" s="386">
        <v>0</v>
      </c>
      <c r="M48" s="386">
        <v>1658730</v>
      </c>
      <c r="N48" s="387">
        <v>0</v>
      </c>
    </row>
    <row r="49" spans="1:14">
      <c r="A49" s="306" t="s">
        <v>116</v>
      </c>
      <c r="B49" s="386">
        <v>0</v>
      </c>
      <c r="C49" s="386">
        <v>124.495</v>
      </c>
      <c r="D49" s="386">
        <v>61.49</v>
      </c>
      <c r="E49" s="386">
        <v>0</v>
      </c>
      <c r="F49" s="386">
        <v>185.98500000000001</v>
      </c>
      <c r="G49" s="386">
        <v>0</v>
      </c>
      <c r="H49" s="386">
        <v>0</v>
      </c>
      <c r="I49" s="386">
        <v>0</v>
      </c>
      <c r="J49" s="386">
        <v>3.419</v>
      </c>
      <c r="K49" s="386">
        <v>0</v>
      </c>
      <c r="L49" s="386">
        <v>0</v>
      </c>
      <c r="M49" s="386">
        <v>390000</v>
      </c>
      <c r="N49" s="387">
        <v>22.268000000000001</v>
      </c>
    </row>
    <row r="50" spans="1:14">
      <c r="A50" s="310" t="s">
        <v>205</v>
      </c>
      <c r="B50" s="389">
        <v>741.298</v>
      </c>
      <c r="C50" s="389">
        <v>154.11700000000002</v>
      </c>
      <c r="D50" s="389">
        <v>111.40299999999999</v>
      </c>
      <c r="E50" s="389">
        <v>0</v>
      </c>
      <c r="F50" s="389">
        <v>1006.818</v>
      </c>
      <c r="G50" s="389">
        <v>0</v>
      </c>
      <c r="H50" s="389">
        <v>0</v>
      </c>
      <c r="I50" s="389">
        <v>0</v>
      </c>
      <c r="J50" s="389">
        <v>4.5809999999999995</v>
      </c>
      <c r="K50" s="389">
        <v>0</v>
      </c>
      <c r="L50" s="389">
        <v>0</v>
      </c>
      <c r="M50" s="389">
        <v>3552378</v>
      </c>
      <c r="N50" s="390">
        <v>275.17400000000004</v>
      </c>
    </row>
    <row r="51" spans="1:14">
      <c r="A51" s="306"/>
      <c r="B51" s="385"/>
      <c r="C51" s="385"/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91"/>
    </row>
    <row r="52" spans="1:14">
      <c r="A52" s="310" t="s">
        <v>117</v>
      </c>
      <c r="B52" s="389">
        <v>3120.98</v>
      </c>
      <c r="C52" s="389">
        <v>0</v>
      </c>
      <c r="D52" s="389">
        <v>853.16</v>
      </c>
      <c r="E52" s="389">
        <v>0</v>
      </c>
      <c r="F52" s="389">
        <v>3974.14</v>
      </c>
      <c r="G52" s="389">
        <v>3120.98</v>
      </c>
      <c r="H52" s="389">
        <v>0</v>
      </c>
      <c r="I52" s="389">
        <v>0</v>
      </c>
      <c r="J52" s="389">
        <v>409.52</v>
      </c>
      <c r="K52" s="389">
        <v>443.64</v>
      </c>
      <c r="L52" s="389">
        <v>0</v>
      </c>
      <c r="M52" s="389">
        <v>165336</v>
      </c>
      <c r="N52" s="390">
        <v>23.25</v>
      </c>
    </row>
    <row r="53" spans="1:14">
      <c r="A53" s="306"/>
      <c r="B53" s="385"/>
      <c r="C53" s="385"/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91"/>
    </row>
    <row r="54" spans="1:14">
      <c r="A54" s="306" t="s">
        <v>118</v>
      </c>
      <c r="B54" s="386">
        <v>870</v>
      </c>
      <c r="C54" s="386">
        <v>649.76</v>
      </c>
      <c r="D54" s="386">
        <v>224.80626000000001</v>
      </c>
      <c r="E54" s="386">
        <v>0</v>
      </c>
      <c r="F54" s="386">
        <v>1744.5662600000001</v>
      </c>
      <c r="G54" s="386">
        <v>95</v>
      </c>
      <c r="H54" s="386">
        <v>19</v>
      </c>
      <c r="I54" s="386">
        <v>0</v>
      </c>
      <c r="J54" s="386">
        <v>150</v>
      </c>
      <c r="K54" s="386">
        <v>700</v>
      </c>
      <c r="L54" s="386">
        <v>350</v>
      </c>
      <c r="M54" s="386">
        <v>251154</v>
      </c>
      <c r="N54" s="387">
        <v>11.6</v>
      </c>
    </row>
    <row r="55" spans="1:14">
      <c r="A55" s="306" t="s">
        <v>119</v>
      </c>
      <c r="B55" s="386">
        <v>0</v>
      </c>
      <c r="C55" s="386">
        <v>397.79505</v>
      </c>
      <c r="D55" s="386">
        <v>1085.2660000000001</v>
      </c>
      <c r="E55" s="386">
        <v>0</v>
      </c>
      <c r="F55" s="386">
        <v>1483.06105</v>
      </c>
      <c r="G55" s="386">
        <v>10</v>
      </c>
      <c r="H55" s="386">
        <v>0</v>
      </c>
      <c r="I55" s="386">
        <v>0</v>
      </c>
      <c r="J55" s="386">
        <v>100.1</v>
      </c>
      <c r="K55" s="386">
        <v>0</v>
      </c>
      <c r="L55" s="386">
        <v>0</v>
      </c>
      <c r="M55" s="386">
        <v>0</v>
      </c>
      <c r="N55" s="387">
        <v>21.672000000000001</v>
      </c>
    </row>
    <row r="56" spans="1:14">
      <c r="A56" s="306" t="s">
        <v>120</v>
      </c>
      <c r="B56" s="386">
        <v>0</v>
      </c>
      <c r="C56" s="386">
        <v>139.85</v>
      </c>
      <c r="D56" s="386">
        <v>116.312</v>
      </c>
      <c r="E56" s="386">
        <v>0</v>
      </c>
      <c r="F56" s="386">
        <v>256.16199999999998</v>
      </c>
      <c r="G56" s="386">
        <v>0</v>
      </c>
      <c r="H56" s="386">
        <v>0</v>
      </c>
      <c r="I56" s="386">
        <v>0</v>
      </c>
      <c r="J56" s="386">
        <v>0</v>
      </c>
      <c r="K56" s="386">
        <v>0</v>
      </c>
      <c r="L56" s="386">
        <v>0</v>
      </c>
      <c r="M56" s="386">
        <v>14870934</v>
      </c>
      <c r="N56" s="387">
        <v>0</v>
      </c>
    </row>
    <row r="57" spans="1:14">
      <c r="A57" s="306" t="s">
        <v>121</v>
      </c>
      <c r="B57" s="386">
        <v>0</v>
      </c>
      <c r="C57" s="386">
        <v>0</v>
      </c>
      <c r="D57" s="386">
        <v>0</v>
      </c>
      <c r="E57" s="386">
        <v>0</v>
      </c>
      <c r="F57" s="386">
        <v>0</v>
      </c>
      <c r="G57" s="386">
        <v>0</v>
      </c>
      <c r="H57" s="386">
        <v>0</v>
      </c>
      <c r="I57" s="386">
        <v>0</v>
      </c>
      <c r="J57" s="386">
        <v>0</v>
      </c>
      <c r="K57" s="386">
        <v>0</v>
      </c>
      <c r="L57" s="386">
        <v>0</v>
      </c>
      <c r="M57" s="386">
        <v>0</v>
      </c>
      <c r="N57" s="387">
        <v>23.630999999999997</v>
      </c>
    </row>
    <row r="58" spans="1:14">
      <c r="A58" s="306" t="s">
        <v>122</v>
      </c>
      <c r="B58" s="386">
        <v>0</v>
      </c>
      <c r="C58" s="386">
        <v>130.41</v>
      </c>
      <c r="D58" s="386">
        <v>23.41</v>
      </c>
      <c r="E58" s="386">
        <v>0</v>
      </c>
      <c r="F58" s="386">
        <v>153.82</v>
      </c>
      <c r="G58" s="386">
        <v>0</v>
      </c>
      <c r="H58" s="386">
        <v>0</v>
      </c>
      <c r="I58" s="386">
        <v>0</v>
      </c>
      <c r="J58" s="386">
        <v>5</v>
      </c>
      <c r="K58" s="386">
        <v>0</v>
      </c>
      <c r="L58" s="386">
        <v>0</v>
      </c>
      <c r="M58" s="386">
        <v>3744936</v>
      </c>
      <c r="N58" s="387">
        <v>6.4499999999999993</v>
      </c>
    </row>
    <row r="59" spans="1:14">
      <c r="A59" s="310" t="s">
        <v>123</v>
      </c>
      <c r="B59" s="389">
        <v>870</v>
      </c>
      <c r="C59" s="389">
        <v>1317.8150499999999</v>
      </c>
      <c r="D59" s="389">
        <v>1449.7942600000001</v>
      </c>
      <c r="E59" s="389">
        <v>0</v>
      </c>
      <c r="F59" s="389">
        <v>3637.6093099999998</v>
      </c>
      <c r="G59" s="389">
        <v>105</v>
      </c>
      <c r="H59" s="389">
        <v>19</v>
      </c>
      <c r="I59" s="389">
        <v>0</v>
      </c>
      <c r="J59" s="389">
        <v>255.1</v>
      </c>
      <c r="K59" s="389">
        <v>700</v>
      </c>
      <c r="L59" s="389">
        <v>350</v>
      </c>
      <c r="M59" s="389">
        <v>18867024</v>
      </c>
      <c r="N59" s="390">
        <v>63.352999999999994</v>
      </c>
    </row>
    <row r="60" spans="1:14">
      <c r="A60" s="306"/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91"/>
    </row>
    <row r="61" spans="1:14">
      <c r="A61" s="306" t="s">
        <v>124</v>
      </c>
      <c r="B61" s="386">
        <v>0</v>
      </c>
      <c r="C61" s="386">
        <v>0</v>
      </c>
      <c r="D61" s="386">
        <v>0</v>
      </c>
      <c r="E61" s="386">
        <v>0</v>
      </c>
      <c r="F61" s="386">
        <v>0</v>
      </c>
      <c r="G61" s="386">
        <v>0</v>
      </c>
      <c r="H61" s="386">
        <v>0</v>
      </c>
      <c r="I61" s="386">
        <v>0</v>
      </c>
      <c r="J61" s="386">
        <v>0</v>
      </c>
      <c r="K61" s="386">
        <v>0</v>
      </c>
      <c r="L61" s="386">
        <v>0</v>
      </c>
      <c r="M61" s="386">
        <v>159138</v>
      </c>
      <c r="N61" s="387">
        <v>0</v>
      </c>
    </row>
    <row r="62" spans="1:14">
      <c r="A62" s="306" t="s">
        <v>125</v>
      </c>
      <c r="B62" s="386">
        <v>0</v>
      </c>
      <c r="C62" s="386">
        <v>0</v>
      </c>
      <c r="D62" s="386">
        <v>0</v>
      </c>
      <c r="E62" s="386">
        <v>0</v>
      </c>
      <c r="F62" s="386">
        <v>0</v>
      </c>
      <c r="G62" s="386">
        <v>0</v>
      </c>
      <c r="H62" s="386">
        <v>0</v>
      </c>
      <c r="I62" s="386">
        <v>0</v>
      </c>
      <c r="J62" s="386">
        <v>0</v>
      </c>
      <c r="K62" s="386">
        <v>0</v>
      </c>
      <c r="L62" s="386">
        <v>0</v>
      </c>
      <c r="M62" s="386">
        <v>0</v>
      </c>
      <c r="N62" s="387">
        <v>0.32</v>
      </c>
    </row>
    <row r="63" spans="1:14">
      <c r="A63" s="306" t="s">
        <v>126</v>
      </c>
      <c r="B63" s="386">
        <v>0</v>
      </c>
      <c r="C63" s="386">
        <v>0</v>
      </c>
      <c r="D63" s="386">
        <v>0</v>
      </c>
      <c r="E63" s="386">
        <v>0</v>
      </c>
      <c r="F63" s="386">
        <v>0</v>
      </c>
      <c r="G63" s="386">
        <v>0</v>
      </c>
      <c r="H63" s="386">
        <v>0</v>
      </c>
      <c r="I63" s="386">
        <v>0</v>
      </c>
      <c r="J63" s="386">
        <v>0</v>
      </c>
      <c r="K63" s="386">
        <v>0</v>
      </c>
      <c r="L63" s="386">
        <v>0</v>
      </c>
      <c r="M63" s="386">
        <v>9741616</v>
      </c>
      <c r="N63" s="387">
        <v>19.141999999999999</v>
      </c>
    </row>
    <row r="64" spans="1:14">
      <c r="A64" s="310" t="s">
        <v>127</v>
      </c>
      <c r="B64" s="389">
        <v>0</v>
      </c>
      <c r="C64" s="389">
        <v>0</v>
      </c>
      <c r="D64" s="389">
        <v>0</v>
      </c>
      <c r="E64" s="389">
        <v>0</v>
      </c>
      <c r="F64" s="389">
        <v>0</v>
      </c>
      <c r="G64" s="389">
        <v>0</v>
      </c>
      <c r="H64" s="389">
        <v>0</v>
      </c>
      <c r="I64" s="389">
        <v>0</v>
      </c>
      <c r="J64" s="389">
        <v>0</v>
      </c>
      <c r="K64" s="389">
        <v>0</v>
      </c>
      <c r="L64" s="389">
        <v>0</v>
      </c>
      <c r="M64" s="389">
        <v>9900754</v>
      </c>
      <c r="N64" s="390">
        <v>19.462</v>
      </c>
    </row>
    <row r="65" spans="1:14">
      <c r="A65" s="306"/>
      <c r="B65" s="385"/>
      <c r="C65" s="385"/>
      <c r="D65" s="385"/>
      <c r="E65" s="385"/>
      <c r="F65" s="385"/>
      <c r="G65" s="385"/>
      <c r="H65" s="385"/>
      <c r="I65" s="385"/>
      <c r="J65" s="385"/>
      <c r="K65" s="385"/>
      <c r="L65" s="385"/>
      <c r="M65" s="385"/>
      <c r="N65" s="391"/>
    </row>
    <row r="66" spans="1:14">
      <c r="A66" s="310" t="s">
        <v>128</v>
      </c>
      <c r="B66" s="389">
        <v>0</v>
      </c>
      <c r="C66" s="389">
        <v>0</v>
      </c>
      <c r="D66" s="389">
        <v>850</v>
      </c>
      <c r="E66" s="389">
        <v>0</v>
      </c>
      <c r="F66" s="389">
        <v>850</v>
      </c>
      <c r="G66" s="389">
        <v>250</v>
      </c>
      <c r="H66" s="389">
        <v>0</v>
      </c>
      <c r="I66" s="389">
        <v>1</v>
      </c>
      <c r="J66" s="389">
        <v>145</v>
      </c>
      <c r="K66" s="389">
        <v>200</v>
      </c>
      <c r="L66" s="389">
        <v>0</v>
      </c>
      <c r="M66" s="389">
        <v>0</v>
      </c>
      <c r="N66" s="390">
        <v>3.2</v>
      </c>
    </row>
    <row r="67" spans="1:14">
      <c r="A67" s="306"/>
      <c r="B67" s="385"/>
      <c r="C67" s="385"/>
      <c r="D67" s="385"/>
      <c r="E67" s="385"/>
      <c r="F67" s="385"/>
      <c r="G67" s="385"/>
      <c r="H67" s="385"/>
      <c r="I67" s="385"/>
      <c r="J67" s="385"/>
      <c r="K67" s="385"/>
      <c r="L67" s="385"/>
      <c r="M67" s="385"/>
      <c r="N67" s="391"/>
    </row>
    <row r="68" spans="1:14">
      <c r="A68" s="306" t="s">
        <v>129</v>
      </c>
      <c r="B68" s="385">
        <v>0</v>
      </c>
      <c r="C68" s="385">
        <v>10.56</v>
      </c>
      <c r="D68" s="385">
        <v>32.04</v>
      </c>
      <c r="E68" s="385">
        <v>0</v>
      </c>
      <c r="F68" s="385">
        <v>42.6</v>
      </c>
      <c r="G68" s="385">
        <v>0</v>
      </c>
      <c r="H68" s="385">
        <v>0</v>
      </c>
      <c r="I68" s="385">
        <v>0</v>
      </c>
      <c r="J68" s="385">
        <v>4.3739999999999997</v>
      </c>
      <c r="K68" s="385">
        <v>0</v>
      </c>
      <c r="L68" s="385">
        <v>0.82</v>
      </c>
      <c r="M68" s="385">
        <v>0</v>
      </c>
      <c r="N68" s="391">
        <v>4.232608695652174</v>
      </c>
    </row>
    <row r="69" spans="1:14">
      <c r="A69" s="306" t="s">
        <v>130</v>
      </c>
      <c r="B69" s="386">
        <v>0</v>
      </c>
      <c r="C69" s="386">
        <v>2.16</v>
      </c>
      <c r="D69" s="386">
        <v>81.701999999999998</v>
      </c>
      <c r="E69" s="386">
        <v>0</v>
      </c>
      <c r="F69" s="386">
        <v>83.861999999999995</v>
      </c>
      <c r="G69" s="386">
        <v>0</v>
      </c>
      <c r="H69" s="386">
        <v>0</v>
      </c>
      <c r="I69" s="386">
        <v>0</v>
      </c>
      <c r="J69" s="386">
        <v>5.4269999999999996</v>
      </c>
      <c r="K69" s="386">
        <v>0</v>
      </c>
      <c r="L69" s="386">
        <v>0</v>
      </c>
      <c r="M69" s="386">
        <v>2334240</v>
      </c>
      <c r="N69" s="387">
        <v>23.125434782608696</v>
      </c>
    </row>
    <row r="70" spans="1:14">
      <c r="A70" s="310" t="s">
        <v>131</v>
      </c>
      <c r="B70" s="388">
        <v>0</v>
      </c>
      <c r="C70" s="388">
        <v>12.72</v>
      </c>
      <c r="D70" s="388">
        <v>113.74199999999999</v>
      </c>
      <c r="E70" s="388">
        <v>0</v>
      </c>
      <c r="F70" s="388">
        <v>126.46199999999999</v>
      </c>
      <c r="G70" s="388">
        <v>0</v>
      </c>
      <c r="H70" s="388">
        <v>0</v>
      </c>
      <c r="I70" s="388">
        <v>0</v>
      </c>
      <c r="J70" s="388">
        <v>9.8009999999999984</v>
      </c>
      <c r="K70" s="388">
        <v>0</v>
      </c>
      <c r="L70" s="388">
        <v>0.82</v>
      </c>
      <c r="M70" s="388">
        <v>2334240</v>
      </c>
      <c r="N70" s="392">
        <v>27.358043478260871</v>
      </c>
    </row>
    <row r="71" spans="1:14">
      <c r="A71" s="306"/>
      <c r="B71" s="385"/>
      <c r="C71" s="385"/>
      <c r="D71" s="385"/>
      <c r="E71" s="385"/>
      <c r="F71" s="385"/>
      <c r="G71" s="385"/>
      <c r="H71" s="385"/>
      <c r="I71" s="385"/>
      <c r="J71" s="385"/>
      <c r="K71" s="385"/>
      <c r="L71" s="385"/>
      <c r="M71" s="385"/>
      <c r="N71" s="391"/>
    </row>
    <row r="72" spans="1:14">
      <c r="A72" s="306" t="s">
        <v>132</v>
      </c>
      <c r="B72" s="386">
        <v>0</v>
      </c>
      <c r="C72" s="386">
        <v>0</v>
      </c>
      <c r="D72" s="386">
        <v>383.74799999999999</v>
      </c>
      <c r="E72" s="386">
        <v>0</v>
      </c>
      <c r="F72" s="386">
        <v>383.74799999999999</v>
      </c>
      <c r="G72" s="386">
        <v>0</v>
      </c>
      <c r="H72" s="386">
        <v>0</v>
      </c>
      <c r="I72" s="386">
        <v>0</v>
      </c>
      <c r="J72" s="386">
        <v>0</v>
      </c>
      <c r="K72" s="386">
        <v>0</v>
      </c>
      <c r="L72" s="386">
        <v>0</v>
      </c>
      <c r="M72" s="386">
        <v>3566433</v>
      </c>
      <c r="N72" s="387">
        <v>36.7761</v>
      </c>
    </row>
    <row r="73" spans="1:14">
      <c r="A73" s="306" t="s">
        <v>133</v>
      </c>
      <c r="B73" s="386">
        <v>0</v>
      </c>
      <c r="C73" s="386">
        <v>159.00030000000001</v>
      </c>
      <c r="D73" s="386">
        <v>4100.5891000000001</v>
      </c>
      <c r="E73" s="386">
        <v>0</v>
      </c>
      <c r="F73" s="386">
        <v>4259.5893999999998</v>
      </c>
      <c r="G73" s="386">
        <v>0</v>
      </c>
      <c r="H73" s="386">
        <v>0</v>
      </c>
      <c r="I73" s="386">
        <v>0</v>
      </c>
      <c r="J73" s="386">
        <v>0</v>
      </c>
      <c r="K73" s="386">
        <v>0</v>
      </c>
      <c r="L73" s="386">
        <v>0</v>
      </c>
      <c r="M73" s="386">
        <v>850150</v>
      </c>
      <c r="N73" s="387">
        <v>75.125399999999999</v>
      </c>
    </row>
    <row r="74" spans="1:14">
      <c r="A74" s="306" t="s">
        <v>134</v>
      </c>
      <c r="B74" s="385">
        <v>0</v>
      </c>
      <c r="C74" s="385">
        <v>236.49940000000001</v>
      </c>
      <c r="D74" s="385">
        <v>1157.4499000000001</v>
      </c>
      <c r="E74" s="385">
        <v>0</v>
      </c>
      <c r="F74" s="385">
        <v>1393.9493</v>
      </c>
      <c r="G74" s="385">
        <v>0</v>
      </c>
      <c r="H74" s="385">
        <v>0</v>
      </c>
      <c r="I74" s="385">
        <v>0</v>
      </c>
      <c r="J74" s="385">
        <v>0</v>
      </c>
      <c r="K74" s="385">
        <v>0</v>
      </c>
      <c r="L74" s="385">
        <v>0</v>
      </c>
      <c r="M74" s="385">
        <v>3269433</v>
      </c>
      <c r="N74" s="391">
        <v>46.291200000000003</v>
      </c>
    </row>
    <row r="75" spans="1:14">
      <c r="A75" s="306" t="s">
        <v>135</v>
      </c>
      <c r="B75" s="386">
        <v>0</v>
      </c>
      <c r="C75" s="386">
        <v>47.28</v>
      </c>
      <c r="D75" s="386">
        <v>1036.3502000000001</v>
      </c>
      <c r="E75" s="386">
        <v>0</v>
      </c>
      <c r="F75" s="386">
        <v>1083.6302000000001</v>
      </c>
      <c r="G75" s="386">
        <v>0</v>
      </c>
      <c r="H75" s="386">
        <v>0</v>
      </c>
      <c r="I75" s="386">
        <v>0</v>
      </c>
      <c r="J75" s="386">
        <v>0</v>
      </c>
      <c r="K75" s="386">
        <v>0</v>
      </c>
      <c r="L75" s="386">
        <v>0</v>
      </c>
      <c r="M75" s="386">
        <v>5707005</v>
      </c>
      <c r="N75" s="387">
        <v>52.503399999999999</v>
      </c>
    </row>
    <row r="76" spans="1:14">
      <c r="A76" s="306" t="s">
        <v>136</v>
      </c>
      <c r="B76" s="386">
        <v>0</v>
      </c>
      <c r="C76" s="386">
        <v>377.94970000000001</v>
      </c>
      <c r="D76" s="386">
        <v>834.39980000000003</v>
      </c>
      <c r="E76" s="386">
        <v>0</v>
      </c>
      <c r="F76" s="386">
        <v>1212.3495</v>
      </c>
      <c r="G76" s="386">
        <v>0</v>
      </c>
      <c r="H76" s="386">
        <v>0</v>
      </c>
      <c r="I76" s="386">
        <v>0</v>
      </c>
      <c r="J76" s="386">
        <v>0</v>
      </c>
      <c r="K76" s="386">
        <v>0</v>
      </c>
      <c r="L76" s="386">
        <v>0</v>
      </c>
      <c r="M76" s="386">
        <v>64400</v>
      </c>
      <c r="N76" s="387">
        <v>198.80340000000001</v>
      </c>
    </row>
    <row r="77" spans="1:14">
      <c r="A77" s="306" t="s">
        <v>137</v>
      </c>
      <c r="B77" s="385">
        <v>0</v>
      </c>
      <c r="C77" s="385">
        <v>1136.0818999999999</v>
      </c>
      <c r="D77" s="385">
        <v>1027.0477000000001</v>
      </c>
      <c r="E77" s="385">
        <v>0</v>
      </c>
      <c r="F77" s="385">
        <v>2163.1296000000002</v>
      </c>
      <c r="G77" s="385">
        <v>0</v>
      </c>
      <c r="H77" s="385">
        <v>0</v>
      </c>
      <c r="I77" s="385">
        <v>0</v>
      </c>
      <c r="J77" s="385">
        <v>0</v>
      </c>
      <c r="K77" s="385">
        <v>0</v>
      </c>
      <c r="L77" s="385">
        <v>0</v>
      </c>
      <c r="M77" s="385">
        <v>217</v>
      </c>
      <c r="N77" s="391">
        <v>37.838099999999997</v>
      </c>
    </row>
    <row r="78" spans="1:14">
      <c r="A78" s="306" t="s">
        <v>138</v>
      </c>
      <c r="B78" s="385">
        <v>0</v>
      </c>
      <c r="C78" s="385">
        <v>348.24020000000002</v>
      </c>
      <c r="D78" s="385">
        <v>1269.4514999999999</v>
      </c>
      <c r="E78" s="385">
        <v>0</v>
      </c>
      <c r="F78" s="385">
        <v>1617.6916999999999</v>
      </c>
      <c r="G78" s="385">
        <v>0</v>
      </c>
      <c r="H78" s="385">
        <v>0</v>
      </c>
      <c r="I78" s="385">
        <v>0</v>
      </c>
      <c r="J78" s="385">
        <v>0</v>
      </c>
      <c r="K78" s="385">
        <v>0</v>
      </c>
      <c r="L78" s="385">
        <v>0</v>
      </c>
      <c r="M78" s="385">
        <v>6105999</v>
      </c>
      <c r="N78" s="391">
        <v>23.175999999999998</v>
      </c>
    </row>
    <row r="79" spans="1:14">
      <c r="A79" s="306" t="s">
        <v>139</v>
      </c>
      <c r="B79" s="385">
        <v>0</v>
      </c>
      <c r="C79" s="385">
        <v>143.3698</v>
      </c>
      <c r="D79" s="385">
        <v>1364.7451000000001</v>
      </c>
      <c r="E79" s="385">
        <v>0</v>
      </c>
      <c r="F79" s="385">
        <v>1508.1149</v>
      </c>
      <c r="G79" s="385">
        <v>0</v>
      </c>
      <c r="H79" s="385">
        <v>0</v>
      </c>
      <c r="I79" s="385">
        <v>0</v>
      </c>
      <c r="J79" s="385">
        <v>0</v>
      </c>
      <c r="K79" s="385">
        <v>0</v>
      </c>
      <c r="L79" s="385">
        <v>0</v>
      </c>
      <c r="M79" s="385">
        <v>544144</v>
      </c>
      <c r="N79" s="391">
        <v>109.9752</v>
      </c>
    </row>
    <row r="80" spans="1:14">
      <c r="A80" s="310" t="s">
        <v>199</v>
      </c>
      <c r="B80" s="388">
        <v>0</v>
      </c>
      <c r="C80" s="388">
        <v>2448.4213</v>
      </c>
      <c r="D80" s="388">
        <v>11173.781299999999</v>
      </c>
      <c r="E80" s="388">
        <v>0</v>
      </c>
      <c r="F80" s="388">
        <v>13622.202600000001</v>
      </c>
      <c r="G80" s="388">
        <v>0</v>
      </c>
      <c r="H80" s="388">
        <v>0</v>
      </c>
      <c r="I80" s="388">
        <v>0</v>
      </c>
      <c r="J80" s="388">
        <v>0</v>
      </c>
      <c r="K80" s="388">
        <v>0</v>
      </c>
      <c r="L80" s="388">
        <v>0</v>
      </c>
      <c r="M80" s="388">
        <v>20107781</v>
      </c>
      <c r="N80" s="392">
        <v>580.48879999999997</v>
      </c>
    </row>
    <row r="81" spans="1:14">
      <c r="A81" s="306"/>
      <c r="B81" s="385"/>
      <c r="C81" s="385"/>
      <c r="D81" s="385"/>
      <c r="E81" s="385"/>
      <c r="F81" s="385"/>
      <c r="G81" s="385"/>
      <c r="H81" s="385"/>
      <c r="I81" s="385"/>
      <c r="J81" s="385"/>
      <c r="K81" s="385"/>
      <c r="L81" s="385"/>
      <c r="M81" s="385"/>
      <c r="N81" s="391"/>
    </row>
    <row r="82" spans="1:14">
      <c r="A82" s="309" t="s">
        <v>169</v>
      </c>
      <c r="B82" s="385">
        <v>0</v>
      </c>
      <c r="C82" s="385">
        <v>23.7</v>
      </c>
      <c r="D82" s="385">
        <v>8</v>
      </c>
      <c r="E82" s="385">
        <v>0</v>
      </c>
      <c r="F82" s="385">
        <v>31.7</v>
      </c>
      <c r="G82" s="385">
        <v>0</v>
      </c>
      <c r="H82" s="385">
        <v>0</v>
      </c>
      <c r="I82" s="385">
        <v>0</v>
      </c>
      <c r="J82" s="385">
        <v>5.7</v>
      </c>
      <c r="K82" s="385">
        <v>0</v>
      </c>
      <c r="L82" s="385">
        <v>0</v>
      </c>
      <c r="M82" s="385">
        <v>1418640</v>
      </c>
      <c r="N82" s="391">
        <v>2.2440000000000002</v>
      </c>
    </row>
    <row r="83" spans="1:14">
      <c r="A83" s="306" t="s">
        <v>140</v>
      </c>
      <c r="B83" s="386">
        <v>0</v>
      </c>
      <c r="C83" s="386">
        <v>55.3</v>
      </c>
      <c r="D83" s="386">
        <v>72</v>
      </c>
      <c r="E83" s="386">
        <v>0</v>
      </c>
      <c r="F83" s="386">
        <v>127.3</v>
      </c>
      <c r="G83" s="386">
        <v>0</v>
      </c>
      <c r="H83" s="386">
        <v>0</v>
      </c>
      <c r="I83" s="386">
        <v>0</v>
      </c>
      <c r="J83" s="386">
        <v>23.15</v>
      </c>
      <c r="K83" s="386">
        <v>0</v>
      </c>
      <c r="L83" s="386">
        <v>0</v>
      </c>
      <c r="M83" s="386">
        <v>1690040</v>
      </c>
      <c r="N83" s="387">
        <v>17.172000000000001</v>
      </c>
    </row>
    <row r="84" spans="1:14">
      <c r="A84" s="310" t="s">
        <v>141</v>
      </c>
      <c r="B84" s="388">
        <v>0</v>
      </c>
      <c r="C84" s="388">
        <v>79</v>
      </c>
      <c r="D84" s="388">
        <v>80</v>
      </c>
      <c r="E84" s="388">
        <v>0</v>
      </c>
      <c r="F84" s="388">
        <v>159</v>
      </c>
      <c r="G84" s="388">
        <v>0</v>
      </c>
      <c r="H84" s="388">
        <v>0</v>
      </c>
      <c r="I84" s="388">
        <v>0</v>
      </c>
      <c r="J84" s="388">
        <v>28.849999999999998</v>
      </c>
      <c r="K84" s="388">
        <v>0</v>
      </c>
      <c r="L84" s="388">
        <v>0</v>
      </c>
      <c r="M84" s="388">
        <v>3108680</v>
      </c>
      <c r="N84" s="392">
        <v>19.416</v>
      </c>
    </row>
    <row r="85" spans="1:14" ht="13.5" thickBot="1">
      <c r="A85" s="306"/>
      <c r="B85" s="385"/>
      <c r="C85" s="385"/>
      <c r="D85" s="385"/>
      <c r="E85" s="385"/>
      <c r="F85" s="385"/>
      <c r="G85" s="385"/>
      <c r="H85" s="385"/>
      <c r="I85" s="385"/>
      <c r="J85" s="385"/>
      <c r="K85" s="385"/>
      <c r="L85" s="385"/>
      <c r="M85" s="385"/>
      <c r="N85" s="391"/>
    </row>
    <row r="86" spans="1:14" ht="13.5" thickBot="1">
      <c r="A86" s="374" t="s">
        <v>170</v>
      </c>
      <c r="B86" s="395">
        <v>50642.457600000009</v>
      </c>
      <c r="C86" s="395">
        <v>4127.6593499999999</v>
      </c>
      <c r="D86" s="395">
        <v>14702.977059999999</v>
      </c>
      <c r="E86" s="395">
        <v>0</v>
      </c>
      <c r="F86" s="395">
        <v>69473.094010000001</v>
      </c>
      <c r="G86" s="395">
        <v>23412.274000000005</v>
      </c>
      <c r="H86" s="395">
        <v>80.353000000000009</v>
      </c>
      <c r="I86" s="395">
        <v>23.058</v>
      </c>
      <c r="J86" s="395">
        <v>1096.8879999999997</v>
      </c>
      <c r="K86" s="395">
        <v>3185.4470000000001</v>
      </c>
      <c r="L86" s="395">
        <v>361.72899999999998</v>
      </c>
      <c r="M86" s="395">
        <v>149455453</v>
      </c>
      <c r="N86" s="396">
        <v>1278.942843478261</v>
      </c>
    </row>
    <row r="87" spans="1:14">
      <c r="A87" s="567"/>
      <c r="B87" s="567"/>
      <c r="C87" s="567"/>
      <c r="D87" s="567"/>
      <c r="E87" s="567"/>
      <c r="F87" s="567"/>
      <c r="G87" s="369"/>
      <c r="H87" s="369"/>
      <c r="I87" s="369"/>
      <c r="J87" s="369"/>
      <c r="K87" s="369"/>
      <c r="L87" s="369"/>
      <c r="M87" s="369"/>
      <c r="N87" s="369"/>
    </row>
    <row r="88" spans="1:14">
      <c r="A88" s="567" t="s">
        <v>424</v>
      </c>
      <c r="B88" s="567"/>
      <c r="C88" s="567"/>
      <c r="D88" s="567"/>
      <c r="E88" s="567"/>
      <c r="F88" s="369"/>
      <c r="G88" s="398"/>
      <c r="H88" s="369"/>
      <c r="I88" s="369"/>
      <c r="J88" s="369"/>
      <c r="K88" s="369"/>
      <c r="L88" s="369"/>
      <c r="M88" s="369"/>
      <c r="N88" s="369"/>
    </row>
    <row r="89" spans="1:14">
      <c r="J89" s="55"/>
    </row>
  </sheetData>
  <mergeCells count="20">
    <mergeCell ref="A87:F87"/>
    <mergeCell ref="A88:E88"/>
    <mergeCell ref="J6:J8"/>
    <mergeCell ref="K6:K8"/>
    <mergeCell ref="L6:L8"/>
    <mergeCell ref="B7:B8"/>
    <mergeCell ref="C7:C8"/>
    <mergeCell ref="D7:D8"/>
    <mergeCell ref="E7:E8"/>
    <mergeCell ref="F7:F8"/>
    <mergeCell ref="A1:N1"/>
    <mergeCell ref="A3:N3"/>
    <mergeCell ref="A5:A7"/>
    <mergeCell ref="B5:L5"/>
    <mergeCell ref="M5:M8"/>
    <mergeCell ref="N5:N8"/>
    <mergeCell ref="B6:F6"/>
    <mergeCell ref="G6:G8"/>
    <mergeCell ref="H6:H8"/>
    <mergeCell ref="I6:I8"/>
  </mergeCells>
  <printOptions horizontalCentered="1"/>
  <pageMargins left="0.59055118110236227" right="0.78740157480314965" top="0.19685039370078741" bottom="0.19685039370078741" header="0" footer="0"/>
  <pageSetup paperSize="9" scale="49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F5857-DD7F-4938-B84C-CC1AC66F99F1}">
  <sheetPr>
    <pageSetUpPr fitToPage="1"/>
  </sheetPr>
  <dimension ref="A1:K48"/>
  <sheetViews>
    <sheetView view="pageBreakPreview" zoomScale="75" zoomScaleNormal="75" zoomScaleSheetLayoutView="75" workbookViewId="0">
      <selection activeCell="B42" sqref="B42:F42"/>
    </sheetView>
  </sheetViews>
  <sheetFormatPr baseColWidth="10" defaultColWidth="11.42578125" defaultRowHeight="12.75"/>
  <cols>
    <col min="1" max="1" width="34.28515625" style="38" customWidth="1"/>
    <col min="2" max="6" width="20.140625" style="38" customWidth="1"/>
    <col min="7" max="7" width="5.85546875" style="38" customWidth="1"/>
    <col min="8" max="16384" width="11.42578125" style="38"/>
  </cols>
  <sheetData>
    <row r="1" spans="1:11" s="23" customFormat="1" ht="18.75">
      <c r="A1" s="440" t="s">
        <v>204</v>
      </c>
      <c r="B1" s="440"/>
      <c r="C1" s="440"/>
      <c r="D1" s="440"/>
      <c r="E1" s="440"/>
      <c r="F1" s="440"/>
    </row>
    <row r="2" spans="1:11" s="25" customFormat="1" ht="15" customHeight="1">
      <c r="A2" s="164"/>
      <c r="B2" s="163"/>
      <c r="C2" s="163"/>
      <c r="D2" s="163"/>
      <c r="E2" s="163"/>
      <c r="F2" s="163"/>
    </row>
    <row r="3" spans="1:11" s="25" customFormat="1" ht="13.15" customHeight="1">
      <c r="A3" s="441" t="s">
        <v>500</v>
      </c>
      <c r="B3" s="441"/>
      <c r="C3" s="441"/>
      <c r="D3" s="441"/>
      <c r="E3" s="441"/>
      <c r="F3" s="441"/>
    </row>
    <row r="4" spans="1:11" s="25" customFormat="1" ht="15" customHeight="1">
      <c r="A4" s="441" t="s">
        <v>288</v>
      </c>
      <c r="B4" s="441"/>
      <c r="C4" s="441"/>
      <c r="D4" s="441"/>
      <c r="E4" s="441"/>
      <c r="F4" s="441"/>
    </row>
    <row r="5" spans="1:11" s="25" customFormat="1" ht="15.75" thickBot="1">
      <c r="A5" s="26"/>
      <c r="B5" s="27"/>
      <c r="C5" s="27"/>
      <c r="D5" s="27"/>
      <c r="E5" s="27"/>
      <c r="F5" s="27"/>
    </row>
    <row r="6" spans="1:11" ht="37.5" customHeight="1" thickBot="1">
      <c r="A6" s="168" t="s">
        <v>90</v>
      </c>
      <c r="B6" s="168" t="s">
        <v>271</v>
      </c>
      <c r="C6" s="168" t="s">
        <v>487</v>
      </c>
      <c r="D6" s="168" t="s">
        <v>272</v>
      </c>
      <c r="E6" s="168" t="s">
        <v>269</v>
      </c>
      <c r="F6" s="168" t="s">
        <v>270</v>
      </c>
    </row>
    <row r="7" spans="1:11" ht="13.5" thickTop="1">
      <c r="A7" s="132"/>
      <c r="B7" s="133"/>
      <c r="C7" s="133"/>
      <c r="D7" s="133"/>
      <c r="E7" s="134"/>
      <c r="F7" s="134"/>
      <c r="G7" s="15"/>
      <c r="H7" s="15"/>
      <c r="I7" s="15"/>
      <c r="J7" s="15"/>
      <c r="K7" s="15"/>
    </row>
    <row r="8" spans="1:11">
      <c r="A8" s="135" t="s">
        <v>408</v>
      </c>
      <c r="B8" s="136">
        <v>0</v>
      </c>
      <c r="C8" s="136"/>
      <c r="D8" s="136">
        <v>0</v>
      </c>
      <c r="E8" s="137">
        <v>845.2</v>
      </c>
      <c r="F8" s="137">
        <v>0</v>
      </c>
      <c r="G8" s="15"/>
      <c r="H8" s="15"/>
      <c r="I8" s="15"/>
      <c r="J8" s="15"/>
      <c r="K8" s="15"/>
    </row>
    <row r="9" spans="1:11">
      <c r="A9" s="138"/>
      <c r="B9" s="136"/>
      <c r="C9" s="136"/>
      <c r="D9" s="136"/>
      <c r="E9" s="137"/>
      <c r="F9" s="137"/>
      <c r="G9" s="15"/>
      <c r="H9" s="15"/>
      <c r="I9" s="15"/>
      <c r="J9" s="15"/>
      <c r="K9" s="15"/>
    </row>
    <row r="10" spans="1:11">
      <c r="A10" s="135" t="s">
        <v>448</v>
      </c>
      <c r="B10" s="136">
        <v>1673.95</v>
      </c>
      <c r="C10" s="136"/>
      <c r="D10" s="136">
        <v>649.25</v>
      </c>
      <c r="E10" s="137">
        <v>4184.45</v>
      </c>
      <c r="F10" s="137">
        <v>395</v>
      </c>
      <c r="G10" s="15"/>
      <c r="H10" s="15"/>
      <c r="I10" s="15"/>
      <c r="J10" s="15"/>
      <c r="K10" s="15"/>
    </row>
    <row r="11" spans="1:11">
      <c r="A11" s="138"/>
      <c r="B11" s="136"/>
      <c r="C11" s="136"/>
      <c r="D11" s="136"/>
      <c r="E11" s="137"/>
      <c r="F11" s="137"/>
      <c r="G11" s="15"/>
      <c r="H11" s="15"/>
      <c r="I11" s="15"/>
      <c r="J11" s="15"/>
      <c r="K11" s="15"/>
    </row>
    <row r="12" spans="1:11">
      <c r="A12" s="135" t="s">
        <v>418</v>
      </c>
      <c r="B12" s="136">
        <v>0</v>
      </c>
      <c r="C12" s="136"/>
      <c r="D12" s="136">
        <v>0</v>
      </c>
      <c r="E12" s="137">
        <v>0</v>
      </c>
      <c r="F12" s="137">
        <v>0</v>
      </c>
      <c r="G12" s="15"/>
      <c r="H12" s="15"/>
      <c r="I12" s="15"/>
      <c r="J12" s="15"/>
      <c r="K12" s="15"/>
    </row>
    <row r="13" spans="1:11">
      <c r="A13" s="138"/>
      <c r="B13" s="136"/>
      <c r="C13" s="136"/>
      <c r="D13" s="136"/>
      <c r="E13" s="137"/>
      <c r="F13" s="137"/>
      <c r="G13" s="15"/>
      <c r="H13" s="15"/>
      <c r="I13" s="15"/>
      <c r="J13" s="15"/>
      <c r="K13" s="15"/>
    </row>
    <row r="14" spans="1:11">
      <c r="A14" s="135" t="s">
        <v>449</v>
      </c>
      <c r="B14" s="136">
        <v>0</v>
      </c>
      <c r="C14" s="136"/>
      <c r="D14" s="136">
        <v>0</v>
      </c>
      <c r="E14" s="137">
        <v>0</v>
      </c>
      <c r="F14" s="137">
        <v>0</v>
      </c>
      <c r="G14" s="15"/>
      <c r="H14" s="15"/>
      <c r="I14" s="15"/>
      <c r="J14" s="15"/>
      <c r="K14" s="15"/>
    </row>
    <row r="15" spans="1:11">
      <c r="A15" s="138"/>
      <c r="B15" s="136"/>
      <c r="C15" s="136"/>
      <c r="D15" s="136"/>
      <c r="E15" s="137"/>
      <c r="F15" s="137"/>
      <c r="G15" s="15"/>
      <c r="H15" s="15"/>
      <c r="I15" s="15"/>
      <c r="J15" s="15"/>
      <c r="K15" s="15"/>
    </row>
    <row r="16" spans="1:11">
      <c r="A16" s="135" t="s">
        <v>419</v>
      </c>
      <c r="B16" s="136">
        <v>0</v>
      </c>
      <c r="C16" s="136"/>
      <c r="D16" s="136">
        <v>0</v>
      </c>
      <c r="E16" s="137">
        <v>0</v>
      </c>
      <c r="F16" s="137">
        <v>0</v>
      </c>
      <c r="G16" s="15"/>
      <c r="H16" s="15"/>
      <c r="I16" s="15"/>
      <c r="J16" s="15"/>
      <c r="K16" s="15"/>
    </row>
    <row r="17" spans="1:11">
      <c r="A17" s="138"/>
      <c r="B17" s="136"/>
      <c r="C17" s="136"/>
      <c r="D17" s="136"/>
      <c r="E17" s="137"/>
      <c r="F17" s="137"/>
      <c r="G17" s="15"/>
      <c r="H17" s="15"/>
      <c r="I17" s="15"/>
      <c r="J17" s="15"/>
      <c r="K17" s="15"/>
    </row>
    <row r="18" spans="1:11">
      <c r="A18" s="135" t="s">
        <v>361</v>
      </c>
      <c r="B18" s="136">
        <v>0</v>
      </c>
      <c r="C18" s="136"/>
      <c r="D18" s="136">
        <v>0</v>
      </c>
      <c r="E18" s="137">
        <v>0</v>
      </c>
      <c r="F18" s="137">
        <v>0</v>
      </c>
      <c r="G18" s="15"/>
      <c r="H18" s="15"/>
      <c r="I18" s="15"/>
      <c r="J18" s="15"/>
      <c r="K18" s="15"/>
    </row>
    <row r="19" spans="1:11">
      <c r="A19" s="138"/>
      <c r="B19" s="136"/>
      <c r="C19" s="136"/>
      <c r="D19" s="136"/>
      <c r="E19" s="137"/>
      <c r="F19" s="137"/>
      <c r="G19" s="15"/>
      <c r="H19" s="15"/>
      <c r="I19" s="15"/>
      <c r="J19" s="15"/>
      <c r="K19" s="15"/>
    </row>
    <row r="20" spans="1:11">
      <c r="A20" s="135" t="s">
        <v>450</v>
      </c>
      <c r="B20" s="136">
        <v>101.9</v>
      </c>
      <c r="C20" s="136"/>
      <c r="D20" s="136">
        <v>0</v>
      </c>
      <c r="E20" s="137">
        <v>20745.12</v>
      </c>
      <c r="F20" s="137">
        <v>2360</v>
      </c>
      <c r="G20" s="15"/>
      <c r="H20" s="15"/>
      <c r="I20" s="15"/>
      <c r="J20" s="15"/>
      <c r="K20" s="15"/>
    </row>
    <row r="21" spans="1:11">
      <c r="A21" s="138"/>
      <c r="B21" s="136"/>
      <c r="C21" s="136"/>
      <c r="D21" s="136"/>
      <c r="E21" s="137"/>
      <c r="F21" s="137"/>
      <c r="G21" s="15"/>
      <c r="H21" s="15"/>
      <c r="I21" s="15"/>
      <c r="J21" s="15"/>
      <c r="K21" s="15"/>
    </row>
    <row r="22" spans="1:11">
      <c r="A22" s="135" t="s">
        <v>407</v>
      </c>
      <c r="B22" s="136">
        <v>0</v>
      </c>
      <c r="C22" s="136"/>
      <c r="D22" s="136">
        <v>0</v>
      </c>
      <c r="E22" s="137">
        <v>29434.5</v>
      </c>
      <c r="F22" s="137">
        <v>68</v>
      </c>
      <c r="G22" s="15"/>
      <c r="H22" s="15"/>
      <c r="I22" s="15"/>
      <c r="J22" s="15"/>
      <c r="K22" s="15"/>
    </row>
    <row r="23" spans="1:11">
      <c r="A23" s="138"/>
      <c r="B23" s="136"/>
      <c r="C23" s="136"/>
      <c r="D23" s="136"/>
      <c r="E23" s="137"/>
      <c r="F23" s="137"/>
      <c r="G23" s="15"/>
      <c r="H23" s="15"/>
      <c r="I23" s="15"/>
      <c r="J23" s="15"/>
      <c r="K23" s="15"/>
    </row>
    <row r="24" spans="1:11">
      <c r="A24" s="135" t="s">
        <v>343</v>
      </c>
      <c r="B24" s="136">
        <v>4111.3926000000001</v>
      </c>
      <c r="C24" s="136"/>
      <c r="D24" s="136">
        <v>0</v>
      </c>
      <c r="E24" s="137">
        <v>17666.79</v>
      </c>
      <c r="F24" s="137">
        <v>10645</v>
      </c>
      <c r="G24" s="15"/>
      <c r="H24" s="15"/>
      <c r="I24" s="15"/>
      <c r="J24" s="15"/>
      <c r="K24" s="15"/>
    </row>
    <row r="25" spans="1:11">
      <c r="A25" s="138"/>
      <c r="B25" s="136"/>
      <c r="C25" s="136"/>
      <c r="D25" s="136"/>
      <c r="E25" s="137"/>
      <c r="F25" s="137"/>
      <c r="G25" s="15"/>
      <c r="H25" s="15"/>
      <c r="I25" s="15"/>
      <c r="J25" s="15"/>
      <c r="K25" s="15"/>
    </row>
    <row r="26" spans="1:11">
      <c r="A26" s="135" t="s">
        <v>451</v>
      </c>
      <c r="B26" s="136">
        <v>0</v>
      </c>
      <c r="C26" s="136"/>
      <c r="D26" s="136">
        <v>0</v>
      </c>
      <c r="E26" s="137">
        <v>0</v>
      </c>
      <c r="F26" s="137">
        <v>0</v>
      </c>
      <c r="G26" s="15"/>
      <c r="H26" s="15"/>
      <c r="I26" s="15"/>
      <c r="J26" s="15"/>
      <c r="K26" s="15"/>
    </row>
    <row r="27" spans="1:11">
      <c r="A27" s="138"/>
      <c r="B27" s="136"/>
      <c r="C27" s="136"/>
      <c r="D27" s="136"/>
      <c r="E27" s="137"/>
      <c r="F27" s="137"/>
      <c r="G27" s="15"/>
      <c r="H27" s="15"/>
      <c r="I27" s="15"/>
      <c r="J27" s="15"/>
      <c r="K27" s="15"/>
    </row>
    <row r="28" spans="1:11">
      <c r="A28" s="135" t="s">
        <v>348</v>
      </c>
      <c r="B28" s="136">
        <v>0</v>
      </c>
      <c r="C28" s="136"/>
      <c r="D28" s="136">
        <v>0</v>
      </c>
      <c r="E28" s="137">
        <v>0</v>
      </c>
      <c r="F28" s="137">
        <v>0</v>
      </c>
      <c r="G28" s="15"/>
      <c r="H28" s="15"/>
      <c r="I28" s="15"/>
      <c r="J28" s="15"/>
      <c r="K28" s="15"/>
    </row>
    <row r="29" spans="1:11">
      <c r="A29" s="138"/>
      <c r="B29" s="136"/>
      <c r="C29" s="136"/>
      <c r="D29" s="136"/>
      <c r="E29" s="137"/>
      <c r="F29" s="137"/>
      <c r="G29" s="15"/>
      <c r="H29" s="15"/>
      <c r="I29" s="15"/>
      <c r="J29" s="15"/>
      <c r="K29" s="15"/>
    </row>
    <row r="30" spans="1:11">
      <c r="A30" s="135" t="s">
        <v>347</v>
      </c>
      <c r="B30" s="136">
        <v>0</v>
      </c>
      <c r="C30" s="136"/>
      <c r="D30" s="136">
        <v>0</v>
      </c>
      <c r="E30" s="137">
        <v>0</v>
      </c>
      <c r="F30" s="137">
        <v>0</v>
      </c>
    </row>
    <row r="31" spans="1:11">
      <c r="A31" s="138"/>
      <c r="B31" s="136"/>
      <c r="C31" s="136"/>
      <c r="D31" s="136"/>
      <c r="E31" s="137"/>
      <c r="F31" s="137"/>
    </row>
    <row r="32" spans="1:11">
      <c r="A32" s="135" t="s">
        <v>452</v>
      </c>
      <c r="B32" s="136">
        <v>0</v>
      </c>
      <c r="C32" s="136"/>
      <c r="D32" s="136">
        <v>0</v>
      </c>
      <c r="E32" s="137">
        <v>0</v>
      </c>
      <c r="F32" s="137">
        <v>0</v>
      </c>
    </row>
    <row r="33" spans="1:6">
      <c r="A33" s="138"/>
      <c r="B33" s="136"/>
      <c r="C33" s="136"/>
      <c r="D33" s="136"/>
      <c r="E33" s="137"/>
      <c r="F33" s="137"/>
    </row>
    <row r="34" spans="1:6">
      <c r="A34" s="135" t="s">
        <v>453</v>
      </c>
      <c r="B34" s="136">
        <v>0</v>
      </c>
      <c r="C34" s="136"/>
      <c r="D34" s="136">
        <v>0</v>
      </c>
      <c r="E34" s="137">
        <v>0</v>
      </c>
      <c r="F34" s="137">
        <v>0</v>
      </c>
    </row>
    <row r="35" spans="1:6">
      <c r="A35" s="138"/>
      <c r="B35" s="136"/>
      <c r="C35" s="136"/>
      <c r="D35" s="136"/>
      <c r="E35" s="137"/>
      <c r="F35" s="137"/>
    </row>
    <row r="36" spans="1:6">
      <c r="A36" s="135" t="s">
        <v>454</v>
      </c>
      <c r="B36" s="136">
        <v>68.75</v>
      </c>
      <c r="C36" s="136"/>
      <c r="D36" s="136">
        <v>0</v>
      </c>
      <c r="E36" s="137">
        <v>0</v>
      </c>
      <c r="F36" s="137">
        <v>0</v>
      </c>
    </row>
    <row r="37" spans="1:6">
      <c r="A37" s="135"/>
      <c r="B37" s="136"/>
      <c r="C37" s="136"/>
      <c r="D37" s="136"/>
      <c r="E37" s="137"/>
      <c r="F37" s="137"/>
    </row>
    <row r="38" spans="1:6">
      <c r="A38" s="135" t="s">
        <v>455</v>
      </c>
      <c r="B38" s="136">
        <v>0</v>
      </c>
      <c r="C38" s="136"/>
      <c r="D38" s="136">
        <v>0</v>
      </c>
      <c r="E38" s="137">
        <v>0</v>
      </c>
      <c r="F38" s="137">
        <v>0</v>
      </c>
    </row>
    <row r="39" spans="1:6">
      <c r="A39" s="138"/>
      <c r="B39" s="136"/>
      <c r="C39" s="136"/>
      <c r="D39" s="136"/>
      <c r="E39" s="137"/>
      <c r="F39" s="137"/>
    </row>
    <row r="40" spans="1:6">
      <c r="A40" s="135" t="s">
        <v>456</v>
      </c>
      <c r="B40" s="136">
        <v>0</v>
      </c>
      <c r="C40" s="136"/>
      <c r="D40" s="136">
        <v>0</v>
      </c>
      <c r="E40" s="137">
        <v>0</v>
      </c>
      <c r="F40" s="137">
        <v>0</v>
      </c>
    </row>
    <row r="41" spans="1:6" ht="13.5" thickBot="1">
      <c r="A41" s="139"/>
      <c r="B41" s="140"/>
      <c r="C41" s="140"/>
      <c r="D41" s="140"/>
      <c r="E41" s="141"/>
      <c r="F41" s="141"/>
    </row>
    <row r="42" spans="1:6" ht="13.5" thickTop="1">
      <c r="A42" s="145" t="s">
        <v>457</v>
      </c>
      <c r="B42" s="130">
        <v>5955.9926000000005</v>
      </c>
      <c r="C42" s="130"/>
      <c r="D42" s="130">
        <v>649.25</v>
      </c>
      <c r="E42" s="130">
        <v>72876.06</v>
      </c>
      <c r="F42" s="130">
        <v>13468</v>
      </c>
    </row>
    <row r="44" spans="1:6">
      <c r="A44"/>
      <c r="B44" s="15"/>
      <c r="C44" s="15"/>
      <c r="D44" s="15"/>
      <c r="E44" s="15"/>
      <c r="F44" s="15"/>
    </row>
    <row r="45" spans="1:6">
      <c r="A45"/>
      <c r="B45" s="15"/>
      <c r="C45" s="15"/>
      <c r="D45" s="15"/>
      <c r="E45" s="15"/>
      <c r="F45" s="15"/>
    </row>
    <row r="46" spans="1:6">
      <c r="A46"/>
      <c r="B46"/>
      <c r="C46"/>
      <c r="D46"/>
      <c r="E46"/>
      <c r="F46" s="15"/>
    </row>
    <row r="47" spans="1:6">
      <c r="A47"/>
      <c r="B47" s="15"/>
      <c r="C47" s="15"/>
      <c r="D47" s="15"/>
      <c r="E47" s="15"/>
      <c r="F47" s="15"/>
    </row>
    <row r="48" spans="1:6">
      <c r="A48"/>
      <c r="B48" s="15"/>
      <c r="C48" s="15"/>
      <c r="D48" s="15"/>
      <c r="E48" s="15"/>
      <c r="F48" s="15"/>
    </row>
  </sheetData>
  <mergeCells count="3">
    <mergeCell ref="A1:F1"/>
    <mergeCell ref="A3:F3"/>
    <mergeCell ref="A4:F4"/>
  </mergeCells>
  <printOptions horizontalCentered="1"/>
  <pageMargins left="0.78740157480314965" right="0.78740157480314965" top="0.59055118110236227" bottom="0.98425196850393704" header="0" footer="0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9EEC1-2114-474C-83D7-7BCAB56D5546}">
  <sheetPr>
    <pageSetUpPr fitToPage="1"/>
  </sheetPr>
  <dimension ref="A1:L51"/>
  <sheetViews>
    <sheetView view="pageBreakPreview" topLeftCell="A3" zoomScaleNormal="75" zoomScaleSheetLayoutView="100" workbookViewId="0">
      <selection activeCell="B42" sqref="B42:E42"/>
    </sheetView>
  </sheetViews>
  <sheetFormatPr baseColWidth="10" defaultColWidth="11.42578125" defaultRowHeight="12.75"/>
  <cols>
    <col min="1" max="1" width="37.140625" style="38" customWidth="1"/>
    <col min="2" max="6" width="19.140625" style="38" customWidth="1"/>
    <col min="7" max="7" width="6.7109375" style="38" customWidth="1"/>
    <col min="8" max="16384" width="11.42578125" style="38"/>
  </cols>
  <sheetData>
    <row r="1" spans="1:12" s="23" customFormat="1" ht="18.75">
      <c r="A1" s="440" t="s">
        <v>204</v>
      </c>
      <c r="B1" s="440"/>
      <c r="C1" s="440"/>
      <c r="D1" s="440"/>
      <c r="E1" s="440"/>
      <c r="F1" s="440"/>
    </row>
    <row r="2" spans="1:12" s="25" customFormat="1" ht="15" customHeight="1">
      <c r="A2" s="163"/>
      <c r="B2" s="163"/>
      <c r="C2" s="163"/>
      <c r="D2" s="163"/>
      <c r="E2" s="163"/>
      <c r="F2" s="163"/>
    </row>
    <row r="3" spans="1:12" s="25" customFormat="1" ht="15" customHeight="1">
      <c r="A3" s="441" t="s">
        <v>428</v>
      </c>
      <c r="B3" s="441"/>
      <c r="C3" s="441"/>
      <c r="D3" s="441"/>
      <c r="E3" s="441"/>
      <c r="F3" s="441"/>
      <c r="G3" s="28"/>
    </row>
    <row r="4" spans="1:12" s="25" customFormat="1" ht="15" customHeight="1">
      <c r="A4" s="441" t="s">
        <v>501</v>
      </c>
      <c r="B4" s="441"/>
      <c r="C4" s="441"/>
      <c r="D4" s="441"/>
      <c r="E4" s="441"/>
      <c r="F4" s="441"/>
      <c r="G4" s="28"/>
    </row>
    <row r="5" spans="1:12" s="25" customFormat="1" ht="15.75" thickBot="1">
      <c r="A5" s="26"/>
      <c r="B5" s="27"/>
      <c r="C5" s="27"/>
      <c r="D5" s="27"/>
      <c r="E5" s="27"/>
      <c r="F5" s="27"/>
    </row>
    <row r="6" spans="1:12" ht="37.5" customHeight="1" thickBot="1">
      <c r="A6" s="169" t="s">
        <v>90</v>
      </c>
      <c r="B6" s="170" t="s">
        <v>488</v>
      </c>
      <c r="C6" s="170" t="s">
        <v>410</v>
      </c>
      <c r="D6" s="170" t="s">
        <v>489</v>
      </c>
      <c r="E6" s="170" t="s">
        <v>273</v>
      </c>
    </row>
    <row r="7" spans="1:12">
      <c r="A7" s="148"/>
      <c r="B7" s="149"/>
      <c r="C7" s="149"/>
      <c r="D7" s="149"/>
      <c r="E7" s="149"/>
      <c r="F7" s="15"/>
      <c r="G7" s="15"/>
      <c r="H7" s="15"/>
      <c r="I7" s="15"/>
    </row>
    <row r="8" spans="1:12">
      <c r="A8" s="135" t="s">
        <v>408</v>
      </c>
      <c r="B8" s="136">
        <v>0</v>
      </c>
      <c r="C8" s="136">
        <v>21471.8</v>
      </c>
      <c r="D8" s="136">
        <v>11538.35</v>
      </c>
      <c r="E8" s="136">
        <v>0</v>
      </c>
    </row>
    <row r="9" spans="1:12">
      <c r="A9" s="138"/>
      <c r="B9" s="136"/>
      <c r="C9" s="136"/>
      <c r="D9" s="136"/>
      <c r="E9" s="136"/>
      <c r="F9"/>
      <c r="G9" s="15"/>
      <c r="H9" s="15"/>
      <c r="I9" s="15"/>
      <c r="J9" s="15"/>
      <c r="K9" s="15"/>
      <c r="L9" s="15"/>
    </row>
    <row r="10" spans="1:12">
      <c r="A10" s="135" t="s">
        <v>448</v>
      </c>
      <c r="B10" s="136">
        <v>0</v>
      </c>
      <c r="C10" s="136">
        <v>5375.4</v>
      </c>
      <c r="D10" s="136">
        <v>8656</v>
      </c>
      <c r="E10" s="136">
        <v>0</v>
      </c>
      <c r="F10"/>
      <c r="G10" s="15"/>
      <c r="H10" s="15"/>
      <c r="I10" s="15"/>
      <c r="J10" s="15"/>
      <c r="K10" s="15"/>
      <c r="L10" s="15"/>
    </row>
    <row r="11" spans="1:12">
      <c r="A11" s="138"/>
      <c r="B11" s="136"/>
      <c r="C11" s="136"/>
      <c r="D11" s="136"/>
      <c r="E11" s="136"/>
      <c r="F11"/>
      <c r="G11" s="15"/>
      <c r="H11" s="15"/>
      <c r="I11" s="15"/>
      <c r="J11" s="15"/>
      <c r="K11" s="15"/>
      <c r="L11" s="15"/>
    </row>
    <row r="12" spans="1:12">
      <c r="A12" s="135" t="s">
        <v>418</v>
      </c>
      <c r="B12" s="136">
        <v>0</v>
      </c>
      <c r="C12" s="136">
        <v>0</v>
      </c>
      <c r="D12" s="136">
        <v>0</v>
      </c>
      <c r="E12" s="136">
        <v>0</v>
      </c>
      <c r="F12"/>
      <c r="G12" s="15"/>
      <c r="H12" s="15"/>
      <c r="I12" s="15"/>
      <c r="J12" s="15"/>
      <c r="K12" s="15"/>
      <c r="L12" s="15"/>
    </row>
    <row r="13" spans="1:12">
      <c r="A13" s="138"/>
      <c r="B13" s="136"/>
      <c r="C13" s="136"/>
      <c r="D13" s="136"/>
      <c r="E13" s="136"/>
    </row>
    <row r="14" spans="1:12">
      <c r="A14" s="135" t="s">
        <v>449</v>
      </c>
      <c r="B14" s="136">
        <v>0</v>
      </c>
      <c r="C14" s="136">
        <v>0</v>
      </c>
      <c r="D14" s="136">
        <v>0</v>
      </c>
      <c r="E14" s="136">
        <v>0</v>
      </c>
      <c r="F14"/>
      <c r="G14" s="15"/>
      <c r="H14" s="15"/>
      <c r="I14" s="15"/>
      <c r="J14" s="15"/>
      <c r="K14" s="15"/>
      <c r="L14" s="15"/>
    </row>
    <row r="15" spans="1:12">
      <c r="A15" s="138"/>
      <c r="B15" s="136"/>
      <c r="C15" s="136"/>
      <c r="D15" s="136"/>
      <c r="E15" s="136"/>
    </row>
    <row r="16" spans="1:12">
      <c r="A16" s="135" t="s">
        <v>419</v>
      </c>
      <c r="B16" s="136">
        <v>0</v>
      </c>
      <c r="C16" s="136">
        <v>0</v>
      </c>
      <c r="D16" s="136">
        <v>0</v>
      </c>
      <c r="E16" s="136">
        <v>0</v>
      </c>
      <c r="F16"/>
      <c r="G16" s="15"/>
      <c r="H16" s="15"/>
      <c r="I16" s="15"/>
      <c r="J16" s="15"/>
      <c r="K16" s="15"/>
      <c r="L16" s="15"/>
    </row>
    <row r="17" spans="1:12">
      <c r="A17" s="138"/>
      <c r="B17" s="136"/>
      <c r="C17" s="136"/>
      <c r="D17" s="136"/>
      <c r="E17" s="136"/>
    </row>
    <row r="18" spans="1:12">
      <c r="A18" s="135" t="s">
        <v>361</v>
      </c>
      <c r="B18" s="136">
        <v>0</v>
      </c>
      <c r="C18" s="136">
        <v>0</v>
      </c>
      <c r="D18" s="136">
        <v>0</v>
      </c>
      <c r="E18" s="136">
        <v>0</v>
      </c>
      <c r="F18"/>
      <c r="G18" s="15"/>
      <c r="H18" s="15"/>
      <c r="I18" s="15"/>
      <c r="J18" s="15"/>
      <c r="K18" s="15"/>
      <c r="L18" s="15"/>
    </row>
    <row r="19" spans="1:12">
      <c r="A19" s="138"/>
      <c r="B19" s="136"/>
      <c r="C19" s="136"/>
      <c r="D19" s="136"/>
      <c r="E19" s="136"/>
      <c r="F19"/>
      <c r="G19" s="15"/>
      <c r="H19" s="15"/>
      <c r="I19" s="15"/>
      <c r="J19" s="15"/>
      <c r="K19" s="15"/>
      <c r="L19" s="15"/>
    </row>
    <row r="20" spans="1:12">
      <c r="A20" s="135" t="s">
        <v>450</v>
      </c>
      <c r="B20" s="136">
        <v>0</v>
      </c>
      <c r="C20" s="136">
        <v>40847.160000000003</v>
      </c>
      <c r="D20" s="136">
        <v>0</v>
      </c>
      <c r="E20" s="136">
        <v>379.2</v>
      </c>
      <c r="F20"/>
      <c r="G20" s="15"/>
      <c r="H20" s="15"/>
      <c r="I20" s="15"/>
      <c r="J20" s="15"/>
      <c r="K20" s="15"/>
      <c r="L20" s="15"/>
    </row>
    <row r="21" spans="1:12">
      <c r="A21" s="138"/>
      <c r="B21" s="136"/>
      <c r="C21" s="136"/>
      <c r="D21" s="136"/>
      <c r="E21" s="136"/>
      <c r="F21"/>
      <c r="G21" s="15"/>
      <c r="H21" s="15"/>
      <c r="I21" s="15"/>
      <c r="J21" s="15"/>
      <c r="K21" s="15"/>
      <c r="L21" s="15"/>
    </row>
    <row r="22" spans="1:12">
      <c r="A22" s="135" t="s">
        <v>407</v>
      </c>
      <c r="B22" s="136">
        <v>0</v>
      </c>
      <c r="C22" s="136">
        <v>33610.379999999997</v>
      </c>
      <c r="D22" s="136">
        <v>335.03</v>
      </c>
      <c r="E22" s="136">
        <v>31543.45</v>
      </c>
      <c r="F22"/>
      <c r="G22" s="15"/>
      <c r="H22" s="15"/>
      <c r="I22" s="15"/>
      <c r="J22" s="15"/>
      <c r="K22" s="15"/>
      <c r="L22" s="15"/>
    </row>
    <row r="23" spans="1:12">
      <c r="A23" s="138"/>
      <c r="B23" s="136"/>
      <c r="C23" s="136"/>
      <c r="D23" s="136"/>
      <c r="E23" s="136"/>
      <c r="F23"/>
      <c r="G23" s="15"/>
      <c r="H23" s="15"/>
      <c r="I23" s="15"/>
      <c r="J23" s="15"/>
      <c r="K23" s="15"/>
      <c r="L23" s="15"/>
    </row>
    <row r="24" spans="1:12">
      <c r="A24" s="135" t="s">
        <v>343</v>
      </c>
      <c r="B24" s="136">
        <v>53.75</v>
      </c>
      <c r="C24" s="136">
        <v>47895.8</v>
      </c>
      <c r="D24" s="136">
        <v>3065.25</v>
      </c>
      <c r="E24" s="136">
        <v>54.25</v>
      </c>
      <c r="F24"/>
      <c r="G24" s="15"/>
      <c r="H24" s="15"/>
      <c r="I24" s="15"/>
      <c r="J24" s="15"/>
      <c r="K24" s="15"/>
      <c r="L24" s="15"/>
    </row>
    <row r="25" spans="1:12">
      <c r="A25" s="138"/>
      <c r="B25" s="136"/>
      <c r="C25" s="136"/>
      <c r="D25" s="136"/>
      <c r="E25" s="136"/>
      <c r="F25"/>
      <c r="G25" s="15"/>
      <c r="H25" s="15"/>
      <c r="I25" s="15"/>
      <c r="J25" s="15"/>
      <c r="K25" s="15"/>
      <c r="L25" s="15"/>
    </row>
    <row r="26" spans="1:12">
      <c r="A26" s="135" t="s">
        <v>451</v>
      </c>
      <c r="B26" s="136">
        <v>0</v>
      </c>
      <c r="C26" s="136">
        <v>0</v>
      </c>
      <c r="D26" s="136">
        <v>0</v>
      </c>
      <c r="E26" s="136">
        <v>0</v>
      </c>
    </row>
    <row r="27" spans="1:12">
      <c r="A27" s="138"/>
      <c r="B27" s="136"/>
      <c r="C27" s="136"/>
      <c r="D27" s="136"/>
      <c r="E27" s="136"/>
      <c r="F27"/>
      <c r="G27" s="15"/>
      <c r="H27" s="15"/>
      <c r="I27" s="15"/>
      <c r="J27" s="15"/>
      <c r="K27" s="15"/>
      <c r="L27" s="15"/>
    </row>
    <row r="28" spans="1:12">
      <c r="A28" s="135" t="s">
        <v>348</v>
      </c>
      <c r="B28" s="136">
        <v>0</v>
      </c>
      <c r="C28" s="136">
        <v>2624.01</v>
      </c>
      <c r="D28" s="136">
        <v>494</v>
      </c>
      <c r="E28" s="136">
        <v>0</v>
      </c>
      <c r="F28"/>
      <c r="G28" s="15"/>
      <c r="H28" s="15"/>
      <c r="I28" s="15"/>
      <c r="J28" s="15"/>
      <c r="K28" s="15"/>
      <c r="L28" s="15"/>
    </row>
    <row r="29" spans="1:12">
      <c r="A29" s="138"/>
      <c r="B29" s="136"/>
      <c r="C29" s="136"/>
      <c r="D29" s="136"/>
      <c r="E29" s="136"/>
    </row>
    <row r="30" spans="1:12">
      <c r="A30" s="135" t="s">
        <v>347</v>
      </c>
      <c r="B30" s="136">
        <v>0</v>
      </c>
      <c r="C30" s="136">
        <v>0</v>
      </c>
      <c r="D30" s="136">
        <v>0</v>
      </c>
      <c r="E30" s="136">
        <v>0</v>
      </c>
    </row>
    <row r="31" spans="1:12">
      <c r="A31" s="138"/>
      <c r="B31" s="136"/>
      <c r="C31" s="136"/>
      <c r="D31" s="136"/>
      <c r="E31" s="136"/>
    </row>
    <row r="32" spans="1:12">
      <c r="A32" s="135" t="s">
        <v>452</v>
      </c>
      <c r="B32" s="136">
        <v>0</v>
      </c>
      <c r="C32" s="136">
        <v>0</v>
      </c>
      <c r="D32" s="136">
        <v>0</v>
      </c>
      <c r="E32" s="136">
        <v>0</v>
      </c>
      <c r="F32"/>
      <c r="G32" s="15"/>
      <c r="H32" s="15"/>
      <c r="I32" s="15"/>
      <c r="J32" s="15"/>
      <c r="K32" s="15"/>
      <c r="L32" s="15"/>
    </row>
    <row r="33" spans="1:12">
      <c r="A33" s="138"/>
      <c r="B33" s="136"/>
      <c r="C33" s="136"/>
      <c r="D33" s="136"/>
      <c r="E33" s="136"/>
      <c r="F33"/>
      <c r="G33" s="15"/>
      <c r="H33" s="15"/>
      <c r="I33" s="15"/>
      <c r="J33" s="15"/>
      <c r="K33" s="15"/>
      <c r="L33" s="15"/>
    </row>
    <row r="34" spans="1:12">
      <c r="A34" s="135" t="s">
        <v>453</v>
      </c>
      <c r="B34" s="136">
        <v>0</v>
      </c>
      <c r="C34" s="136">
        <v>0</v>
      </c>
      <c r="D34" s="136">
        <v>0</v>
      </c>
      <c r="E34" s="136">
        <v>0</v>
      </c>
      <c r="F34"/>
      <c r="G34" s="15"/>
      <c r="H34" s="15"/>
      <c r="I34" s="15"/>
      <c r="J34" s="15"/>
      <c r="K34" s="15"/>
      <c r="L34" s="15"/>
    </row>
    <row r="35" spans="1:12">
      <c r="A35" s="138"/>
      <c r="B35" s="136"/>
      <c r="C35" s="136"/>
      <c r="D35" s="136"/>
      <c r="E35" s="136"/>
      <c r="F35"/>
      <c r="G35" s="15"/>
      <c r="H35" s="15"/>
      <c r="I35" s="15"/>
      <c r="J35" s="15"/>
      <c r="K35" s="15"/>
      <c r="L35" s="15"/>
    </row>
    <row r="36" spans="1:12">
      <c r="A36" s="135" t="s">
        <v>454</v>
      </c>
      <c r="B36" s="136">
        <v>0</v>
      </c>
      <c r="C36" s="136">
        <v>0</v>
      </c>
      <c r="D36" s="136">
        <v>0</v>
      </c>
      <c r="E36" s="136">
        <v>0</v>
      </c>
      <c r="F36"/>
      <c r="G36" s="15"/>
      <c r="H36" s="15"/>
      <c r="I36" s="15"/>
      <c r="J36" s="15"/>
      <c r="K36" s="15"/>
      <c r="L36" s="15"/>
    </row>
    <row r="37" spans="1:12">
      <c r="A37" s="135"/>
      <c r="B37" s="136"/>
      <c r="C37" s="136"/>
      <c r="D37" s="136"/>
      <c r="E37" s="136"/>
    </row>
    <row r="38" spans="1:12">
      <c r="A38" s="135" t="s">
        <v>455</v>
      </c>
      <c r="B38" s="136">
        <v>0</v>
      </c>
      <c r="C38" s="136">
        <v>1230</v>
      </c>
      <c r="D38" s="136">
        <v>505.6</v>
      </c>
      <c r="E38" s="136">
        <v>0</v>
      </c>
    </row>
    <row r="39" spans="1:12">
      <c r="A39" s="138"/>
      <c r="B39" s="136"/>
      <c r="C39" s="136"/>
      <c r="D39" s="136"/>
      <c r="E39" s="136"/>
    </row>
    <row r="40" spans="1:12">
      <c r="A40" s="135" t="s">
        <v>456</v>
      </c>
      <c r="B40" s="136">
        <v>0</v>
      </c>
      <c r="C40" s="136">
        <v>0</v>
      </c>
      <c r="D40" s="136">
        <v>0</v>
      </c>
      <c r="E40" s="136">
        <v>0</v>
      </c>
    </row>
    <row r="41" spans="1:12" ht="13.5" thickBot="1">
      <c r="A41" s="138"/>
      <c r="B41" s="136"/>
      <c r="C41" s="136"/>
      <c r="D41" s="136"/>
      <c r="E41" s="136"/>
    </row>
    <row r="42" spans="1:12">
      <c r="A42" s="158" t="s">
        <v>457</v>
      </c>
      <c r="B42" s="159">
        <v>53.75</v>
      </c>
      <c r="C42" s="159">
        <v>153054.54999999999</v>
      </c>
      <c r="D42" s="159">
        <v>24594.23</v>
      </c>
      <c r="E42" s="159">
        <v>31976.9</v>
      </c>
    </row>
    <row r="43" spans="1:12" ht="13.5">
      <c r="A43" s="131" t="s">
        <v>469</v>
      </c>
      <c r="B43" s="131"/>
      <c r="C43" s="131"/>
      <c r="D43" s="131"/>
      <c r="E43" s="131"/>
      <c r="F43" s="131"/>
    </row>
    <row r="47" spans="1:12">
      <c r="A47"/>
      <c r="B47" s="15"/>
      <c r="C47" s="15"/>
      <c r="D47" s="15"/>
      <c r="E47" s="15"/>
      <c r="F47" s="15"/>
    </row>
    <row r="48" spans="1:12">
      <c r="A48"/>
      <c r="B48" s="15"/>
      <c r="C48" s="15"/>
      <c r="D48" s="15"/>
      <c r="E48" s="15"/>
      <c r="F48" s="15"/>
    </row>
    <row r="49" spans="1:6">
      <c r="A49"/>
      <c r="B49"/>
      <c r="C49"/>
      <c r="D49"/>
      <c r="E49"/>
      <c r="F49" s="15"/>
    </row>
    <row r="50" spans="1:6">
      <c r="A50"/>
      <c r="B50" s="15"/>
      <c r="C50" s="15"/>
      <c r="D50" s="15"/>
      <c r="E50" s="15"/>
      <c r="F50" s="15"/>
    </row>
    <row r="51" spans="1:6">
      <c r="A51"/>
      <c r="B51" s="15"/>
      <c r="C51" s="15"/>
      <c r="D51" s="15"/>
      <c r="E51" s="15"/>
      <c r="F51" s="15"/>
    </row>
  </sheetData>
  <mergeCells count="3">
    <mergeCell ref="A1:F1"/>
    <mergeCell ref="A3:F3"/>
    <mergeCell ref="A4:F4"/>
  </mergeCells>
  <printOptions horizontalCentered="1"/>
  <pageMargins left="0.78740157480314965" right="0.78740157480314965" top="0.59055118110236227" bottom="0.98425196850393704" header="0" footer="0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781D-4294-4EB7-AD05-F136287A8503}">
  <sheetPr>
    <pageSetUpPr fitToPage="1"/>
  </sheetPr>
  <dimension ref="A1:J49"/>
  <sheetViews>
    <sheetView view="pageBreakPreview" zoomScaleNormal="75" zoomScaleSheetLayoutView="100" workbookViewId="0">
      <selection activeCell="B42" sqref="B42"/>
    </sheetView>
  </sheetViews>
  <sheetFormatPr baseColWidth="10" defaultColWidth="11.42578125" defaultRowHeight="12.75"/>
  <cols>
    <col min="1" max="1" width="32.5703125" style="38" customWidth="1"/>
    <col min="2" max="3" width="29.42578125" style="38" customWidth="1"/>
    <col min="4" max="4" width="2" style="38" customWidth="1"/>
    <col min="5" max="16384" width="11.42578125" style="38"/>
  </cols>
  <sheetData>
    <row r="1" spans="1:10" s="23" customFormat="1" ht="18.75">
      <c r="A1" s="440" t="s">
        <v>204</v>
      </c>
      <c r="B1" s="440"/>
      <c r="C1" s="440"/>
    </row>
    <row r="2" spans="1:10" s="25" customFormat="1" ht="15" customHeight="1">
      <c r="A2" s="163"/>
      <c r="B2" s="163"/>
      <c r="C2" s="163"/>
    </row>
    <row r="3" spans="1:10" s="25" customFormat="1" ht="15" customHeight="1">
      <c r="A3" s="165"/>
      <c r="B3" s="166" t="s">
        <v>462</v>
      </c>
      <c r="C3" s="165"/>
    </row>
    <row r="4" spans="1:10" s="25" customFormat="1" ht="27.75" customHeight="1">
      <c r="A4" s="442" t="s">
        <v>502</v>
      </c>
      <c r="B4" s="442"/>
      <c r="C4" s="442"/>
    </row>
    <row r="5" spans="1:10" s="25" customFormat="1" ht="15.75" thickBot="1">
      <c r="A5" s="26"/>
      <c r="B5" s="96"/>
      <c r="C5" s="27"/>
    </row>
    <row r="6" spans="1:10" ht="37.5" customHeight="1" thickBot="1">
      <c r="A6" s="169" t="s">
        <v>90</v>
      </c>
      <c r="B6" s="170" t="s">
        <v>412</v>
      </c>
    </row>
    <row r="7" spans="1:10">
      <c r="A7" s="148"/>
      <c r="B7" s="149"/>
    </row>
    <row r="8" spans="1:10">
      <c r="A8" s="135" t="s">
        <v>408</v>
      </c>
      <c r="B8" s="136">
        <v>0</v>
      </c>
      <c r="C8"/>
      <c r="D8" s="15"/>
      <c r="E8" s="15"/>
      <c r="F8" s="15"/>
      <c r="G8" s="15"/>
      <c r="H8" s="15"/>
      <c r="I8" s="15"/>
    </row>
    <row r="9" spans="1:10">
      <c r="A9" s="138"/>
      <c r="B9" s="136"/>
    </row>
    <row r="10" spans="1:10">
      <c r="A10" s="135" t="s">
        <v>448</v>
      </c>
      <c r="B10" s="136">
        <v>0</v>
      </c>
    </row>
    <row r="11" spans="1:10">
      <c r="A11" s="138"/>
      <c r="B11" s="136"/>
    </row>
    <row r="12" spans="1:10">
      <c r="A12" s="135" t="s">
        <v>418</v>
      </c>
      <c r="B12" s="136">
        <v>0</v>
      </c>
    </row>
    <row r="13" spans="1:10" ht="14.25">
      <c r="A13" s="138"/>
      <c r="B13" s="136"/>
      <c r="C13" s="25"/>
      <c r="D13" s="25"/>
    </row>
    <row r="14" spans="1:10" ht="14.25">
      <c r="A14" s="135" t="s">
        <v>449</v>
      </c>
      <c r="B14" s="136">
        <v>0</v>
      </c>
      <c r="C14" s="25"/>
      <c r="D14" s="25"/>
      <c r="E14" s="90"/>
      <c r="F14" s="15"/>
      <c r="G14" s="15"/>
      <c r="H14" s="15"/>
      <c r="I14" s="15"/>
      <c r="J14" s="15"/>
    </row>
    <row r="15" spans="1:10" ht="14.25">
      <c r="A15" s="138"/>
      <c r="B15" s="136"/>
      <c r="C15" s="25"/>
      <c r="D15" s="25"/>
      <c r="E15" s="83"/>
      <c r="F15" s="15"/>
      <c r="G15" s="15"/>
      <c r="H15" s="15"/>
      <c r="I15" s="15"/>
      <c r="J15" s="15"/>
    </row>
    <row r="16" spans="1:10">
      <c r="A16" s="135" t="s">
        <v>419</v>
      </c>
      <c r="B16" s="136">
        <v>0</v>
      </c>
    </row>
    <row r="17" spans="1:9">
      <c r="A17" s="138"/>
      <c r="B17" s="136"/>
    </row>
    <row r="18" spans="1:9">
      <c r="A18" s="135" t="s">
        <v>361</v>
      </c>
      <c r="B18" s="136">
        <v>0</v>
      </c>
    </row>
    <row r="19" spans="1:9">
      <c r="A19" s="138"/>
      <c r="B19" s="136"/>
    </row>
    <row r="20" spans="1:9">
      <c r="A20" s="135" t="s">
        <v>450</v>
      </c>
      <c r="B20" s="136">
        <v>0</v>
      </c>
      <c r="C20"/>
      <c r="D20" s="15"/>
      <c r="E20" s="15"/>
      <c r="F20" s="15"/>
      <c r="G20" s="15"/>
      <c r="H20" s="15"/>
      <c r="I20" s="15"/>
    </row>
    <row r="21" spans="1:9">
      <c r="A21" s="138"/>
      <c r="B21" s="136"/>
      <c r="C21"/>
      <c r="D21" s="15"/>
      <c r="E21" s="15"/>
      <c r="F21" s="15"/>
      <c r="G21" s="15"/>
      <c r="H21" s="15"/>
      <c r="I21" s="15"/>
    </row>
    <row r="22" spans="1:9">
      <c r="A22" s="135" t="s">
        <v>407</v>
      </c>
      <c r="B22" s="136">
        <v>0</v>
      </c>
    </row>
    <row r="23" spans="1:9">
      <c r="A23" s="138"/>
      <c r="B23" s="136"/>
    </row>
    <row r="24" spans="1:9">
      <c r="A24" s="135" t="s">
        <v>343</v>
      </c>
      <c r="B24" s="136">
        <v>0</v>
      </c>
    </row>
    <row r="25" spans="1:9">
      <c r="A25" s="138"/>
      <c r="B25" s="136"/>
    </row>
    <row r="26" spans="1:9">
      <c r="A26" s="135" t="s">
        <v>451</v>
      </c>
      <c r="B26" s="136">
        <v>0</v>
      </c>
    </row>
    <row r="27" spans="1:9">
      <c r="A27" s="138"/>
      <c r="B27" s="136"/>
    </row>
    <row r="28" spans="1:9">
      <c r="A28" s="135" t="s">
        <v>348</v>
      </c>
      <c r="B28" s="136">
        <v>0</v>
      </c>
    </row>
    <row r="29" spans="1:9">
      <c r="A29" s="138"/>
      <c r="B29" s="136"/>
    </row>
    <row r="30" spans="1:9">
      <c r="A30" s="135" t="s">
        <v>347</v>
      </c>
      <c r="B30" s="136">
        <v>0</v>
      </c>
    </row>
    <row r="31" spans="1:9">
      <c r="A31" s="138"/>
      <c r="B31" s="136"/>
    </row>
    <row r="32" spans="1:9">
      <c r="A32" s="135" t="s">
        <v>452</v>
      </c>
      <c r="B32" s="136">
        <v>0</v>
      </c>
    </row>
    <row r="33" spans="1:3">
      <c r="A33" s="138"/>
      <c r="B33" s="136"/>
    </row>
    <row r="34" spans="1:3">
      <c r="A34" s="135" t="s">
        <v>453</v>
      </c>
      <c r="B34" s="136">
        <v>0</v>
      </c>
    </row>
    <row r="35" spans="1:3">
      <c r="A35" s="138"/>
      <c r="B35" s="136"/>
    </row>
    <row r="36" spans="1:3">
      <c r="A36" s="135" t="s">
        <v>454</v>
      </c>
      <c r="B36" s="136">
        <v>1558.69</v>
      </c>
    </row>
    <row r="37" spans="1:3">
      <c r="A37" s="135"/>
      <c r="B37" s="136"/>
    </row>
    <row r="38" spans="1:3">
      <c r="A38" s="135" t="s">
        <v>455</v>
      </c>
      <c r="B38" s="136">
        <v>1785.02</v>
      </c>
    </row>
    <row r="39" spans="1:3">
      <c r="A39" s="138"/>
      <c r="B39" s="136"/>
    </row>
    <row r="40" spans="1:3">
      <c r="A40" s="135" t="s">
        <v>456</v>
      </c>
      <c r="B40" s="136">
        <v>0</v>
      </c>
    </row>
    <row r="41" spans="1:3" ht="13.5" thickBot="1">
      <c r="A41" s="152"/>
      <c r="B41" s="153"/>
    </row>
    <row r="42" spans="1:3" ht="13.5" thickBot="1">
      <c r="A42" s="171" t="s">
        <v>457</v>
      </c>
      <c r="B42" s="172">
        <v>3343.71</v>
      </c>
    </row>
    <row r="45" spans="1:3">
      <c r="A45"/>
      <c r="B45" s="15"/>
      <c r="C45" s="15"/>
    </row>
    <row r="46" spans="1:3">
      <c r="A46"/>
      <c r="B46" s="15"/>
      <c r="C46" s="15"/>
    </row>
    <row r="47" spans="1:3">
      <c r="A47"/>
      <c r="B47"/>
      <c r="C47"/>
    </row>
    <row r="48" spans="1:3">
      <c r="A48"/>
      <c r="B48" s="15"/>
      <c r="C48" s="15"/>
    </row>
    <row r="49" spans="1:3">
      <c r="A49"/>
      <c r="B49" s="15"/>
      <c r="C49" s="15"/>
    </row>
  </sheetData>
  <mergeCells count="2">
    <mergeCell ref="A1:C1"/>
    <mergeCell ref="A4:C4"/>
  </mergeCells>
  <printOptions horizontalCentered="1"/>
  <pageMargins left="0.78740157480314965" right="0.78740157480314965" top="0.59055118110236227" bottom="0.98425196850393704" header="0" footer="0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N45"/>
  <sheetViews>
    <sheetView view="pageBreakPreview" zoomScaleNormal="75" zoomScaleSheetLayoutView="100" workbookViewId="0">
      <selection activeCell="B42" sqref="B42:C42"/>
    </sheetView>
  </sheetViews>
  <sheetFormatPr baseColWidth="10" defaultColWidth="11.42578125" defaultRowHeight="12.75"/>
  <cols>
    <col min="1" max="1" width="44" style="38" customWidth="1"/>
    <col min="2" max="2" width="34.140625" style="38" customWidth="1"/>
    <col min="3" max="3" width="33.42578125" style="38" customWidth="1"/>
    <col min="4" max="4" width="28.42578125" style="38" customWidth="1"/>
    <col min="5" max="5" width="4" style="38" customWidth="1"/>
    <col min="6" max="16384" width="11.42578125" style="38"/>
  </cols>
  <sheetData>
    <row r="1" spans="1:14" s="23" customFormat="1" ht="21">
      <c r="A1" s="443" t="s">
        <v>204</v>
      </c>
      <c r="B1" s="443"/>
      <c r="C1" s="443"/>
      <c r="D1" s="443"/>
    </row>
    <row r="2" spans="1:14" s="25" customFormat="1" ht="15" customHeight="1">
      <c r="A2" s="165"/>
      <c r="B2" s="165"/>
      <c r="C2" s="165"/>
      <c r="D2" s="165"/>
    </row>
    <row r="3" spans="1:14" s="25" customFormat="1" ht="15" customHeight="1">
      <c r="A3" s="444" t="s">
        <v>429</v>
      </c>
      <c r="B3" s="444"/>
      <c r="C3" s="444"/>
      <c r="D3" s="444"/>
    </row>
    <row r="4" spans="1:14" s="25" customFormat="1" ht="13.9" customHeight="1">
      <c r="A4" s="441" t="s">
        <v>503</v>
      </c>
      <c r="B4" s="441"/>
      <c r="C4" s="441"/>
      <c r="D4" s="441"/>
    </row>
    <row r="5" spans="1:14" s="25" customFormat="1" ht="15">
      <c r="A5" s="26"/>
      <c r="B5" s="26"/>
      <c r="C5" s="26"/>
      <c r="D5" s="27"/>
    </row>
    <row r="6" spans="1:14" ht="37.5" customHeight="1" thickBot="1">
      <c r="A6" s="161" t="s">
        <v>90</v>
      </c>
      <c r="B6" s="162" t="s">
        <v>433</v>
      </c>
      <c r="C6" s="162" t="s">
        <v>411</v>
      </c>
      <c r="E6" s="25"/>
      <c r="F6" s="25"/>
      <c r="G6" s="25"/>
      <c r="H6" s="25"/>
    </row>
    <row r="7" spans="1:14" ht="14.25">
      <c r="A7" s="148"/>
      <c r="B7" s="149"/>
      <c r="C7" s="150"/>
      <c r="E7" s="25"/>
      <c r="F7" s="25"/>
      <c r="G7" s="25"/>
      <c r="H7" s="25"/>
      <c r="I7" s="36"/>
      <c r="J7" s="39"/>
      <c r="K7" s="39"/>
      <c r="L7" s="39"/>
    </row>
    <row r="8" spans="1:14" ht="14.25">
      <c r="A8" s="135" t="s">
        <v>408</v>
      </c>
      <c r="B8" s="136">
        <v>0</v>
      </c>
      <c r="C8" s="137">
        <v>0</v>
      </c>
      <c r="E8" s="25"/>
      <c r="F8" s="25"/>
      <c r="G8" s="25"/>
      <c r="H8" s="25"/>
      <c r="I8" s="36"/>
      <c r="J8" s="39"/>
      <c r="K8" s="39"/>
      <c r="L8" s="39"/>
    </row>
    <row r="9" spans="1:14" ht="14.25">
      <c r="A9" s="138"/>
      <c r="B9" s="136"/>
      <c r="C9" s="137"/>
      <c r="E9" s="25"/>
      <c r="F9" s="25"/>
      <c r="G9" s="25"/>
      <c r="H9" s="25"/>
      <c r="I9" s="36"/>
      <c r="J9" s="39"/>
      <c r="K9" s="39"/>
      <c r="L9" s="39"/>
    </row>
    <row r="10" spans="1:14" ht="14.25">
      <c r="A10" s="135" t="s">
        <v>448</v>
      </c>
      <c r="B10" s="136">
        <v>0</v>
      </c>
      <c r="C10" s="137">
        <v>572.53</v>
      </c>
      <c r="E10" s="25"/>
      <c r="F10" s="25"/>
      <c r="G10" s="25"/>
      <c r="H10" s="25"/>
      <c r="I10" s="36"/>
      <c r="J10" s="39"/>
      <c r="K10" s="39"/>
      <c r="L10" s="39"/>
    </row>
    <row r="11" spans="1:14" ht="14.25">
      <c r="A11" s="138"/>
      <c r="B11" s="136"/>
      <c r="C11" s="137"/>
      <c r="E11" s="25"/>
      <c r="F11" s="25"/>
      <c r="G11" s="25"/>
      <c r="H11" s="25"/>
      <c r="I11" s="36"/>
      <c r="J11" s="39"/>
      <c r="K11" s="39"/>
      <c r="L11" s="39"/>
    </row>
    <row r="12" spans="1:14" ht="14.25">
      <c r="A12" s="135" t="s">
        <v>418</v>
      </c>
      <c r="B12" s="136">
        <v>0</v>
      </c>
      <c r="C12" s="137">
        <v>0</v>
      </c>
      <c r="E12" s="25"/>
      <c r="F12" s="25"/>
      <c r="G12" s="25"/>
      <c r="H12" s="25"/>
      <c r="I12" s="15"/>
      <c r="J12" s="15"/>
      <c r="K12" s="15"/>
      <c r="L12" s="15"/>
      <c r="M12" s="15"/>
      <c r="N12" s="15"/>
    </row>
    <row r="13" spans="1:14" ht="14.25">
      <c r="A13" s="138"/>
      <c r="B13" s="136"/>
      <c r="C13" s="137"/>
      <c r="E13" s="25"/>
      <c r="F13" s="25"/>
      <c r="G13" s="25"/>
      <c r="H13" s="25"/>
    </row>
    <row r="14" spans="1:14" ht="14.25">
      <c r="A14" s="135" t="s">
        <v>449</v>
      </c>
      <c r="B14" s="136">
        <v>0</v>
      </c>
      <c r="C14" s="137">
        <v>0</v>
      </c>
      <c r="E14" s="25"/>
      <c r="F14" s="25"/>
      <c r="G14" s="25"/>
      <c r="H14" s="25"/>
      <c r="I14" s="36"/>
      <c r="J14" s="39"/>
      <c r="K14" s="39"/>
      <c r="L14" s="39"/>
    </row>
    <row r="15" spans="1:14" ht="14.25">
      <c r="A15" s="138"/>
      <c r="B15" s="136"/>
      <c r="C15" s="137"/>
      <c r="E15" s="25"/>
      <c r="F15" s="25"/>
      <c r="G15" s="25"/>
      <c r="H15" s="25"/>
      <c r="I15" s="36"/>
      <c r="J15" s="39"/>
      <c r="K15" s="39"/>
      <c r="L15" s="39"/>
    </row>
    <row r="16" spans="1:14" ht="14.25">
      <c r="A16" s="135" t="s">
        <v>419</v>
      </c>
      <c r="B16" s="136">
        <v>0</v>
      </c>
      <c r="C16" s="137">
        <v>0</v>
      </c>
      <c r="E16" s="25"/>
      <c r="F16" s="25"/>
      <c r="G16" s="25"/>
      <c r="H16" s="25"/>
      <c r="I16" s="36"/>
      <c r="J16" s="39"/>
      <c r="K16" s="39"/>
      <c r="L16" s="39"/>
    </row>
    <row r="17" spans="1:12" ht="14.25">
      <c r="A17" s="138"/>
      <c r="B17" s="136"/>
      <c r="C17" s="137"/>
      <c r="E17" s="25"/>
      <c r="F17" s="25"/>
      <c r="G17" s="25"/>
      <c r="H17" s="25"/>
      <c r="I17" s="36"/>
      <c r="J17" s="39"/>
      <c r="K17" s="39"/>
      <c r="L17" s="39"/>
    </row>
    <row r="18" spans="1:12" ht="14.25">
      <c r="A18" s="135" t="s">
        <v>361</v>
      </c>
      <c r="B18" s="136">
        <v>0</v>
      </c>
      <c r="C18" s="137">
        <v>0</v>
      </c>
      <c r="E18" s="25"/>
      <c r="F18" s="25"/>
      <c r="G18" s="25"/>
      <c r="H18" s="25"/>
      <c r="I18" s="36"/>
      <c r="J18" s="39"/>
      <c r="K18" s="39"/>
      <c r="L18" s="39"/>
    </row>
    <row r="19" spans="1:12" ht="14.25">
      <c r="A19" s="138"/>
      <c r="B19" s="136"/>
      <c r="C19" s="137"/>
      <c r="E19" s="25"/>
      <c r="F19" s="25"/>
      <c r="G19" s="25"/>
      <c r="H19" s="25"/>
      <c r="I19" s="36"/>
      <c r="J19" s="39"/>
      <c r="K19" s="39"/>
      <c r="L19" s="39"/>
    </row>
    <row r="20" spans="1:12" ht="14.25">
      <c r="A20" s="135" t="s">
        <v>450</v>
      </c>
      <c r="B20" s="136">
        <v>0</v>
      </c>
      <c r="C20" s="137">
        <v>0</v>
      </c>
      <c r="E20" s="25"/>
      <c r="F20" s="25"/>
      <c r="G20" s="25"/>
      <c r="H20" s="25"/>
      <c r="I20" s="36"/>
      <c r="J20" s="39"/>
      <c r="K20" s="39"/>
      <c r="L20" s="39"/>
    </row>
    <row r="21" spans="1:12" ht="14.25">
      <c r="A21" s="138"/>
      <c r="B21" s="136"/>
      <c r="C21" s="137"/>
      <c r="E21" s="25"/>
      <c r="F21" s="25"/>
      <c r="G21" s="25"/>
      <c r="H21" s="25"/>
      <c r="I21" s="36"/>
      <c r="J21" s="39"/>
      <c r="K21" s="39"/>
      <c r="L21" s="39"/>
    </row>
    <row r="22" spans="1:12" ht="14.25">
      <c r="A22" s="135" t="s">
        <v>407</v>
      </c>
      <c r="B22" s="136">
        <v>0</v>
      </c>
      <c r="C22" s="137">
        <v>0</v>
      </c>
      <c r="E22" s="25"/>
      <c r="F22" s="25"/>
      <c r="G22" s="25"/>
      <c r="H22" s="25"/>
      <c r="I22" s="36"/>
      <c r="J22" s="39"/>
      <c r="K22" s="39"/>
      <c r="L22" s="39"/>
    </row>
    <row r="23" spans="1:12" ht="14.25">
      <c r="A23" s="138"/>
      <c r="B23" s="136"/>
      <c r="C23" s="137"/>
      <c r="E23" s="25"/>
      <c r="F23" s="25"/>
      <c r="G23" s="25"/>
      <c r="H23" s="25"/>
      <c r="I23" s="36"/>
      <c r="J23" s="39"/>
      <c r="K23" s="39"/>
      <c r="L23" s="39"/>
    </row>
    <row r="24" spans="1:12" ht="14.25">
      <c r="A24" s="135" t="s">
        <v>343</v>
      </c>
      <c r="B24" s="136">
        <v>0</v>
      </c>
      <c r="C24" s="137">
        <v>0</v>
      </c>
      <c r="E24" s="25"/>
      <c r="F24" s="25"/>
      <c r="G24" s="25"/>
      <c r="H24" s="25"/>
      <c r="I24" s="36"/>
      <c r="J24" s="39"/>
      <c r="K24" s="39"/>
      <c r="L24" s="39"/>
    </row>
    <row r="25" spans="1:12" ht="14.25">
      <c r="A25" s="138"/>
      <c r="B25" s="136"/>
      <c r="C25" s="137"/>
      <c r="E25" s="25"/>
      <c r="F25" s="25"/>
      <c r="G25" s="25"/>
      <c r="H25" s="25"/>
      <c r="I25" s="36"/>
      <c r="J25" s="39"/>
      <c r="K25" s="39"/>
      <c r="L25" s="39"/>
    </row>
    <row r="26" spans="1:12" ht="14.25">
      <c r="A26" s="135" t="s">
        <v>451</v>
      </c>
      <c r="B26" s="136">
        <v>0</v>
      </c>
      <c r="C26" s="137">
        <v>0</v>
      </c>
      <c r="E26" s="25"/>
      <c r="F26" s="25"/>
      <c r="G26" s="25"/>
      <c r="H26" s="25"/>
      <c r="I26" s="36"/>
      <c r="J26" s="39"/>
      <c r="K26" s="39"/>
      <c r="L26" s="39"/>
    </row>
    <row r="27" spans="1:12" ht="14.25">
      <c r="A27" s="138"/>
      <c r="B27" s="136"/>
      <c r="C27" s="137"/>
      <c r="E27" s="25"/>
      <c r="F27" s="25"/>
      <c r="G27" s="25"/>
      <c r="H27" s="25"/>
      <c r="I27" s="36"/>
      <c r="J27" s="39"/>
      <c r="K27" s="39"/>
      <c r="L27" s="39"/>
    </row>
    <row r="28" spans="1:12" ht="14.25">
      <c r="A28" s="135" t="s">
        <v>348</v>
      </c>
      <c r="B28" s="136">
        <v>0</v>
      </c>
      <c r="C28" s="137">
        <v>0</v>
      </c>
      <c r="E28" s="25"/>
      <c r="F28" s="25"/>
      <c r="G28" s="25"/>
      <c r="H28" s="25"/>
      <c r="I28" s="36"/>
      <c r="J28" s="39"/>
      <c r="K28" s="39"/>
      <c r="L28" s="39"/>
    </row>
    <row r="29" spans="1:12">
      <c r="A29" s="138"/>
      <c r="B29" s="136"/>
      <c r="C29" s="137"/>
      <c r="F29"/>
      <c r="G29" s="36"/>
      <c r="H29" s="36"/>
      <c r="I29" s="36"/>
      <c r="J29" s="39"/>
      <c r="K29" s="39"/>
      <c r="L29" s="39"/>
    </row>
    <row r="30" spans="1:12">
      <c r="A30" s="135" t="s">
        <v>347</v>
      </c>
      <c r="B30" s="136">
        <v>0</v>
      </c>
      <c r="C30" s="137">
        <v>0</v>
      </c>
      <c r="F30" s="36"/>
      <c r="G30" s="36"/>
      <c r="H30" s="36"/>
      <c r="I30" s="36"/>
      <c r="J30" s="39"/>
      <c r="K30" s="39"/>
      <c r="L30" s="39"/>
    </row>
    <row r="31" spans="1:12">
      <c r="A31" s="138"/>
      <c r="B31" s="136"/>
      <c r="C31" s="137"/>
    </row>
    <row r="32" spans="1:12">
      <c r="A32" s="135" t="s">
        <v>452</v>
      </c>
      <c r="B32" s="136">
        <v>0</v>
      </c>
      <c r="C32" s="137">
        <v>0</v>
      </c>
    </row>
    <row r="33" spans="1:4">
      <c r="A33" s="138"/>
      <c r="B33" s="136"/>
      <c r="C33" s="137"/>
    </row>
    <row r="34" spans="1:4">
      <c r="A34" s="135" t="s">
        <v>453</v>
      </c>
      <c r="B34" s="136">
        <v>0</v>
      </c>
      <c r="C34" s="137">
        <v>0</v>
      </c>
    </row>
    <row r="35" spans="1:4">
      <c r="A35" s="138"/>
      <c r="B35" s="136"/>
      <c r="C35" s="137"/>
    </row>
    <row r="36" spans="1:4">
      <c r="A36" s="135" t="s">
        <v>454</v>
      </c>
      <c r="B36" s="136">
        <v>0</v>
      </c>
      <c r="C36" s="137">
        <v>0</v>
      </c>
    </row>
    <row r="37" spans="1:4">
      <c r="A37" s="135"/>
      <c r="B37" s="136"/>
      <c r="C37" s="137"/>
    </row>
    <row r="38" spans="1:4">
      <c r="A38" s="135" t="s">
        <v>455</v>
      </c>
      <c r="B38" s="136">
        <v>19.98</v>
      </c>
      <c r="C38" s="137">
        <v>0</v>
      </c>
    </row>
    <row r="39" spans="1:4">
      <c r="A39" s="138"/>
      <c r="B39" s="136"/>
      <c r="C39" s="137"/>
    </row>
    <row r="40" spans="1:4">
      <c r="A40" s="135" t="s">
        <v>456</v>
      </c>
      <c r="B40" s="136">
        <v>0</v>
      </c>
      <c r="C40" s="137">
        <v>0</v>
      </c>
    </row>
    <row r="41" spans="1:4" ht="13.5" thickBot="1">
      <c r="A41" s="152"/>
      <c r="B41" s="153"/>
      <c r="C41" s="154"/>
    </row>
    <row r="42" spans="1:4">
      <c r="A42" s="147" t="s">
        <v>457</v>
      </c>
      <c r="B42" s="146">
        <v>19.98</v>
      </c>
      <c r="C42" s="146">
        <v>572.53</v>
      </c>
    </row>
    <row r="43" spans="1:4">
      <c r="A43"/>
      <c r="B43"/>
      <c r="C43"/>
      <c r="D43"/>
    </row>
    <row r="44" spans="1:4">
      <c r="A44"/>
      <c r="B44"/>
      <c r="C44"/>
      <c r="D44" s="15"/>
    </row>
    <row r="45" spans="1:4">
      <c r="A45"/>
      <c r="B45"/>
      <c r="C45"/>
      <c r="D45" s="15"/>
    </row>
  </sheetData>
  <mergeCells count="3">
    <mergeCell ref="A1:D1"/>
    <mergeCell ref="A3:D3"/>
    <mergeCell ref="A4:D4"/>
  </mergeCells>
  <printOptions horizontalCentered="1"/>
  <pageMargins left="0.49" right="0.59" top="0.59055118110236227" bottom="0.98425196850393704" header="0" footer="0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C49BD-DD85-44EA-9354-ED2B5BF09E56}">
  <sheetPr>
    <pageSetUpPr fitToPage="1"/>
  </sheetPr>
  <dimension ref="A1:O48"/>
  <sheetViews>
    <sheetView view="pageBreakPreview" topLeftCell="A5" zoomScaleNormal="75" zoomScaleSheetLayoutView="100" workbookViewId="0">
      <selection activeCell="G42" sqref="G42"/>
    </sheetView>
  </sheetViews>
  <sheetFormatPr baseColWidth="10" defaultColWidth="11.42578125" defaultRowHeight="12.75"/>
  <cols>
    <col min="1" max="1" width="38.85546875" style="38" customWidth="1"/>
    <col min="2" max="8" width="20.5703125" style="38" customWidth="1"/>
    <col min="9" max="9" width="5.28515625" style="38" customWidth="1"/>
    <col min="10" max="16384" width="11.42578125" style="38"/>
  </cols>
  <sheetData>
    <row r="1" spans="1:15" s="23" customFormat="1" ht="18.75">
      <c r="A1" s="440" t="s">
        <v>204</v>
      </c>
      <c r="B1" s="440"/>
      <c r="C1" s="440"/>
      <c r="D1" s="440"/>
      <c r="E1" s="440"/>
      <c r="F1" s="440"/>
      <c r="G1" s="440"/>
      <c r="H1" s="440"/>
    </row>
    <row r="2" spans="1:15" s="25" customFormat="1" ht="22.5" customHeight="1">
      <c r="A2" s="163"/>
      <c r="B2" s="163"/>
      <c r="C2" s="163"/>
      <c r="D2" s="163"/>
      <c r="E2" s="163"/>
      <c r="F2" s="163"/>
      <c r="G2" s="163"/>
      <c r="H2" s="163"/>
    </row>
    <row r="3" spans="1:15" s="25" customFormat="1" ht="15" customHeight="1">
      <c r="A3" s="445" t="s">
        <v>425</v>
      </c>
      <c r="B3" s="445"/>
      <c r="C3" s="445"/>
      <c r="D3" s="445"/>
      <c r="E3" s="445"/>
      <c r="F3" s="445"/>
      <c r="G3" s="445"/>
      <c r="H3" s="445"/>
    </row>
    <row r="4" spans="1:15" s="25" customFormat="1" ht="15" customHeight="1">
      <c r="A4" s="441" t="s">
        <v>504</v>
      </c>
      <c r="B4" s="441"/>
      <c r="C4" s="441"/>
      <c r="D4" s="441"/>
      <c r="E4" s="441"/>
      <c r="F4" s="441"/>
      <c r="G4" s="441"/>
      <c r="H4" s="441"/>
    </row>
    <row r="5" spans="1:15" s="25" customFormat="1" ht="15">
      <c r="A5" s="26"/>
      <c r="B5" s="27"/>
      <c r="C5" s="27"/>
      <c r="D5" s="27"/>
      <c r="E5" s="27"/>
      <c r="F5" s="27"/>
      <c r="G5" s="27"/>
      <c r="H5" s="27"/>
    </row>
    <row r="6" spans="1:15" ht="37.5" customHeight="1" thickBot="1">
      <c r="A6" s="155" t="s">
        <v>90</v>
      </c>
      <c r="B6" s="156" t="s">
        <v>413</v>
      </c>
      <c r="C6" s="156" t="s">
        <v>274</v>
      </c>
      <c r="D6" s="156" t="s">
        <v>505</v>
      </c>
      <c r="E6" s="156" t="s">
        <v>506</v>
      </c>
      <c r="F6" s="156" t="s">
        <v>507</v>
      </c>
      <c r="G6" s="156" t="s">
        <v>354</v>
      </c>
      <c r="H6" s="156" t="s">
        <v>279</v>
      </c>
    </row>
    <row r="7" spans="1:15">
      <c r="A7" s="173"/>
      <c r="B7" s="174"/>
      <c r="C7" s="174"/>
      <c r="D7" s="174"/>
      <c r="E7" s="174"/>
      <c r="F7" s="174"/>
      <c r="G7" s="174"/>
      <c r="H7" s="174"/>
      <c r="I7" s="15"/>
      <c r="J7" s="15"/>
      <c r="K7" s="15"/>
    </row>
    <row r="8" spans="1:15">
      <c r="A8" s="135" t="s">
        <v>408</v>
      </c>
      <c r="B8" s="175">
        <v>0</v>
      </c>
      <c r="C8" s="175">
        <v>8499.6134000000002</v>
      </c>
      <c r="D8" s="175">
        <v>30245.418700000002</v>
      </c>
      <c r="E8" s="175">
        <v>0</v>
      </c>
      <c r="F8" s="175">
        <v>0</v>
      </c>
      <c r="G8" s="175">
        <v>0</v>
      </c>
      <c r="H8" s="175">
        <v>0</v>
      </c>
      <c r="I8" s="15"/>
      <c r="J8" s="15"/>
      <c r="K8" s="15"/>
    </row>
    <row r="9" spans="1:15">
      <c r="A9" s="135"/>
      <c r="B9" s="175"/>
      <c r="C9" s="175"/>
      <c r="D9" s="175"/>
      <c r="E9" s="175"/>
      <c r="F9" s="175"/>
      <c r="G9" s="175"/>
      <c r="H9" s="175"/>
      <c r="I9" s="15"/>
      <c r="J9" s="15"/>
      <c r="K9" s="15"/>
    </row>
    <row r="10" spans="1:15">
      <c r="A10" s="135" t="s">
        <v>448</v>
      </c>
      <c r="B10" s="175">
        <v>0</v>
      </c>
      <c r="C10" s="175">
        <v>826.59</v>
      </c>
      <c r="D10" s="175">
        <v>1361.51</v>
      </c>
      <c r="E10" s="175">
        <v>0</v>
      </c>
      <c r="F10" s="175">
        <v>27.75</v>
      </c>
      <c r="G10" s="175">
        <v>0</v>
      </c>
      <c r="H10" s="175">
        <v>0</v>
      </c>
      <c r="I10" s="15"/>
      <c r="J10" s="15"/>
      <c r="K10" s="15"/>
    </row>
    <row r="11" spans="1:15">
      <c r="A11" s="135"/>
      <c r="B11" s="175"/>
      <c r="C11" s="175"/>
      <c r="D11" s="175"/>
      <c r="E11" s="175"/>
      <c r="F11" s="175"/>
      <c r="G11" s="175"/>
      <c r="H11" s="175"/>
      <c r="I11" s="15"/>
      <c r="J11" s="15"/>
      <c r="K11" s="15"/>
    </row>
    <row r="12" spans="1:15">
      <c r="A12" s="135" t="s">
        <v>418</v>
      </c>
      <c r="B12" s="175">
        <v>0</v>
      </c>
      <c r="C12" s="175">
        <v>0</v>
      </c>
      <c r="D12" s="175">
        <v>0</v>
      </c>
      <c r="E12" s="175">
        <v>0</v>
      </c>
      <c r="F12" s="175">
        <v>0</v>
      </c>
      <c r="G12" s="175">
        <v>0</v>
      </c>
      <c r="H12" s="175">
        <v>0</v>
      </c>
      <c r="I12"/>
      <c r="J12" s="15"/>
      <c r="K12" s="15"/>
      <c r="L12" s="15"/>
      <c r="M12" s="15"/>
      <c r="N12" s="15"/>
      <c r="O12" s="15"/>
    </row>
    <row r="13" spans="1:15">
      <c r="A13" s="135"/>
      <c r="B13" s="175"/>
      <c r="C13" s="175"/>
      <c r="D13" s="175"/>
      <c r="E13" s="175"/>
      <c r="F13" s="175"/>
      <c r="G13" s="175"/>
      <c r="H13" s="175"/>
    </row>
    <row r="14" spans="1:15">
      <c r="A14" s="135" t="s">
        <v>449</v>
      </c>
      <c r="B14" s="175">
        <v>0</v>
      </c>
      <c r="C14" s="175">
        <v>0</v>
      </c>
      <c r="D14" s="175">
        <v>0</v>
      </c>
      <c r="E14" s="175">
        <v>0</v>
      </c>
      <c r="F14" s="175">
        <v>0</v>
      </c>
      <c r="G14" s="175">
        <v>0</v>
      </c>
      <c r="H14" s="175">
        <v>0</v>
      </c>
      <c r="I14" s="15"/>
      <c r="J14" s="15"/>
      <c r="K14" s="15"/>
    </row>
    <row r="15" spans="1:15">
      <c r="A15" s="135"/>
      <c r="B15" s="175"/>
      <c r="C15" s="175"/>
      <c r="D15" s="175"/>
      <c r="E15" s="175"/>
      <c r="F15" s="175"/>
      <c r="G15" s="175"/>
      <c r="H15" s="175"/>
      <c r="I15" s="15"/>
      <c r="J15" s="15"/>
      <c r="K15" s="15"/>
    </row>
    <row r="16" spans="1:15">
      <c r="A16" s="135" t="s">
        <v>419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  <c r="H16" s="175">
        <v>0</v>
      </c>
      <c r="I16" s="15"/>
      <c r="J16" s="15"/>
      <c r="K16" s="15"/>
      <c r="L16" s="15"/>
      <c r="M16" s="15"/>
    </row>
    <row r="17" spans="1:13">
      <c r="A17" s="135"/>
      <c r="B17" s="175"/>
      <c r="C17" s="175"/>
      <c r="D17" s="175"/>
      <c r="E17" s="175"/>
      <c r="F17" s="175"/>
      <c r="G17" s="175"/>
      <c r="H17" s="175"/>
      <c r="I17" s="15"/>
      <c r="J17" s="15"/>
      <c r="K17" s="15"/>
      <c r="L17" s="15"/>
      <c r="M17" s="15"/>
    </row>
    <row r="18" spans="1:13">
      <c r="A18" s="135" t="s">
        <v>361</v>
      </c>
      <c r="B18" s="175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5"/>
      <c r="J18" s="15"/>
      <c r="K18" s="15"/>
    </row>
    <row r="19" spans="1:13">
      <c r="A19" s="135"/>
      <c r="B19" s="175"/>
      <c r="C19" s="175"/>
      <c r="D19" s="175"/>
      <c r="E19" s="175"/>
      <c r="F19" s="175"/>
      <c r="G19" s="175"/>
      <c r="H19" s="175"/>
      <c r="I19" s="15"/>
      <c r="J19" s="15"/>
      <c r="K19" s="15"/>
    </row>
    <row r="20" spans="1:13">
      <c r="A20" s="135" t="s">
        <v>450</v>
      </c>
      <c r="B20" s="175">
        <v>0</v>
      </c>
      <c r="C20" s="175">
        <v>401.4</v>
      </c>
      <c r="D20" s="175">
        <v>83.915900000000008</v>
      </c>
      <c r="E20" s="175">
        <v>0</v>
      </c>
      <c r="F20" s="175">
        <v>0</v>
      </c>
      <c r="G20" s="175">
        <v>0</v>
      </c>
      <c r="H20" s="175">
        <v>500.6</v>
      </c>
      <c r="I20" s="15"/>
      <c r="J20" s="15"/>
      <c r="K20" s="15"/>
    </row>
    <row r="21" spans="1:13">
      <c r="A21" s="135"/>
      <c r="B21" s="175"/>
      <c r="C21" s="175"/>
      <c r="D21" s="175"/>
      <c r="E21" s="175"/>
      <c r="F21" s="175"/>
      <c r="G21" s="175"/>
      <c r="H21" s="175"/>
      <c r="I21" s="15"/>
      <c r="J21" s="15"/>
      <c r="K21" s="15"/>
    </row>
    <row r="22" spans="1:13">
      <c r="A22" s="135" t="s">
        <v>407</v>
      </c>
      <c r="B22" s="175">
        <v>1679.1</v>
      </c>
      <c r="C22" s="175">
        <v>0</v>
      </c>
      <c r="D22" s="175">
        <v>0</v>
      </c>
      <c r="E22" s="175">
        <v>471.2</v>
      </c>
      <c r="F22" s="175">
        <v>0</v>
      </c>
      <c r="G22" s="175">
        <v>0</v>
      </c>
      <c r="H22" s="175">
        <v>0</v>
      </c>
      <c r="I22" s="15"/>
      <c r="J22" s="15"/>
      <c r="K22" s="15"/>
    </row>
    <row r="23" spans="1:13">
      <c r="A23" s="135"/>
      <c r="B23" s="175"/>
      <c r="C23" s="175"/>
      <c r="D23" s="175"/>
      <c r="E23" s="175"/>
      <c r="F23" s="175"/>
      <c r="G23" s="175"/>
      <c r="H23" s="175"/>
      <c r="I23" s="15"/>
      <c r="J23" s="15"/>
      <c r="K23" s="15"/>
    </row>
    <row r="24" spans="1:13">
      <c r="A24" s="135" t="s">
        <v>343</v>
      </c>
      <c r="B24" s="175">
        <v>0</v>
      </c>
      <c r="C24" s="175">
        <v>425.8</v>
      </c>
      <c r="D24" s="175">
        <v>11253.758</v>
      </c>
      <c r="E24" s="175">
        <v>0</v>
      </c>
      <c r="F24" s="175">
        <v>37.67</v>
      </c>
      <c r="G24" s="175">
        <v>0</v>
      </c>
      <c r="H24" s="175">
        <v>163.47999999999999</v>
      </c>
      <c r="I24" s="15"/>
      <c r="J24" s="15"/>
      <c r="K24" s="15"/>
    </row>
    <row r="25" spans="1:13">
      <c r="A25" s="135"/>
      <c r="B25" s="175"/>
      <c r="C25" s="175"/>
      <c r="D25" s="175"/>
      <c r="E25" s="175"/>
      <c r="F25" s="175"/>
      <c r="G25" s="175"/>
      <c r="H25" s="175"/>
      <c r="I25" s="15"/>
      <c r="J25" s="15"/>
      <c r="K25" s="15"/>
    </row>
    <row r="26" spans="1:13">
      <c r="A26" s="135" t="s">
        <v>451</v>
      </c>
      <c r="B26" s="175">
        <v>0</v>
      </c>
      <c r="C26" s="175">
        <v>0</v>
      </c>
      <c r="D26" s="175">
        <v>0</v>
      </c>
      <c r="E26" s="175">
        <v>0</v>
      </c>
      <c r="F26" s="175">
        <v>0</v>
      </c>
      <c r="G26" s="175">
        <v>0</v>
      </c>
      <c r="H26" s="175">
        <v>0</v>
      </c>
      <c r="I26" s="15"/>
      <c r="J26" s="15"/>
      <c r="K26" s="15"/>
    </row>
    <row r="27" spans="1:13">
      <c r="A27" s="135"/>
      <c r="B27" s="175"/>
      <c r="C27" s="175"/>
      <c r="D27" s="175"/>
      <c r="E27" s="175"/>
      <c r="F27" s="175"/>
      <c r="G27" s="175"/>
      <c r="H27" s="175"/>
      <c r="I27" s="15"/>
      <c r="J27" s="15"/>
      <c r="K27" s="15"/>
    </row>
    <row r="28" spans="1:13">
      <c r="A28" s="135" t="s">
        <v>348</v>
      </c>
      <c r="B28" s="175">
        <v>0</v>
      </c>
      <c r="C28" s="175">
        <v>469.48</v>
      </c>
      <c r="D28" s="175">
        <v>0</v>
      </c>
      <c r="E28" s="175">
        <v>0</v>
      </c>
      <c r="F28" s="175">
        <v>0</v>
      </c>
      <c r="G28" s="175">
        <v>649.41999999999996</v>
      </c>
      <c r="H28" s="175">
        <v>0</v>
      </c>
      <c r="I28" s="15"/>
      <c r="J28" s="15"/>
      <c r="K28" s="15"/>
    </row>
    <row r="29" spans="1:13">
      <c r="A29" s="135"/>
      <c r="B29" s="175"/>
      <c r="C29" s="175"/>
      <c r="D29" s="175"/>
      <c r="E29" s="175"/>
      <c r="F29" s="175"/>
      <c r="G29" s="175"/>
      <c r="H29" s="175"/>
      <c r="I29" s="15"/>
      <c r="J29" s="15"/>
      <c r="K29" s="15"/>
    </row>
    <row r="30" spans="1:13">
      <c r="A30" s="135" t="s">
        <v>347</v>
      </c>
      <c r="B30" s="175">
        <v>0</v>
      </c>
      <c r="C30" s="175">
        <v>0</v>
      </c>
      <c r="D30" s="175">
        <v>0</v>
      </c>
      <c r="E30" s="175">
        <v>0</v>
      </c>
      <c r="F30" s="175">
        <v>0</v>
      </c>
      <c r="G30" s="175">
        <v>0</v>
      </c>
      <c r="H30" s="175">
        <v>0</v>
      </c>
      <c r="I30" s="15"/>
      <c r="J30" s="15"/>
      <c r="K30" s="15"/>
    </row>
    <row r="31" spans="1:13">
      <c r="A31" s="135"/>
      <c r="B31" s="175"/>
      <c r="C31" s="175"/>
      <c r="D31" s="175"/>
      <c r="E31" s="175"/>
      <c r="F31" s="175"/>
      <c r="G31" s="175"/>
      <c r="H31" s="175"/>
      <c r="I31" s="15"/>
      <c r="J31" s="15"/>
      <c r="K31" s="15"/>
    </row>
    <row r="32" spans="1:13">
      <c r="A32" s="135" t="s">
        <v>452</v>
      </c>
      <c r="B32" s="175">
        <v>0</v>
      </c>
      <c r="C32" s="175">
        <v>0</v>
      </c>
      <c r="D32" s="175">
        <v>0</v>
      </c>
      <c r="E32" s="175">
        <v>0</v>
      </c>
      <c r="F32" s="175">
        <v>0</v>
      </c>
      <c r="G32" s="175">
        <v>0</v>
      </c>
      <c r="H32" s="175">
        <v>0</v>
      </c>
      <c r="I32" s="15"/>
      <c r="J32" s="15"/>
      <c r="K32" s="15"/>
    </row>
    <row r="33" spans="1:11">
      <c r="A33" s="135"/>
      <c r="B33" s="175"/>
      <c r="C33" s="175"/>
      <c r="D33" s="175"/>
      <c r="E33" s="175"/>
      <c r="F33" s="175"/>
      <c r="G33" s="175"/>
      <c r="H33" s="175"/>
      <c r="I33" s="15"/>
      <c r="J33" s="15"/>
      <c r="K33" s="15"/>
    </row>
    <row r="34" spans="1:11">
      <c r="A34" s="135" t="s">
        <v>453</v>
      </c>
      <c r="B34" s="175">
        <v>0</v>
      </c>
      <c r="C34" s="175">
        <v>0</v>
      </c>
      <c r="D34" s="175">
        <v>0</v>
      </c>
      <c r="E34" s="175">
        <v>0</v>
      </c>
      <c r="F34" s="175">
        <v>0</v>
      </c>
      <c r="G34" s="175">
        <v>0</v>
      </c>
      <c r="H34" s="175">
        <v>0</v>
      </c>
      <c r="I34" s="15"/>
      <c r="J34" s="15"/>
      <c r="K34" s="15"/>
    </row>
    <row r="35" spans="1:11">
      <c r="A35" s="135"/>
      <c r="B35" s="175"/>
      <c r="C35" s="175"/>
      <c r="D35" s="175"/>
      <c r="E35" s="175"/>
      <c r="F35" s="175"/>
      <c r="G35" s="175"/>
      <c r="H35" s="175"/>
      <c r="I35" s="15"/>
      <c r="J35" s="15"/>
      <c r="K35" s="15"/>
    </row>
    <row r="36" spans="1:11">
      <c r="A36" s="135" t="s">
        <v>454</v>
      </c>
      <c r="B36" s="175">
        <v>0</v>
      </c>
      <c r="C36" s="175">
        <v>869.4778</v>
      </c>
      <c r="D36" s="175">
        <v>4381.0108</v>
      </c>
      <c r="E36" s="175">
        <v>0</v>
      </c>
      <c r="F36" s="175">
        <v>0</v>
      </c>
      <c r="G36" s="175">
        <v>0</v>
      </c>
      <c r="H36" s="175">
        <v>0</v>
      </c>
      <c r="I36" s="29"/>
      <c r="J36" s="29"/>
      <c r="K36" s="29"/>
    </row>
    <row r="37" spans="1:11">
      <c r="A37" s="135"/>
      <c r="B37" s="175"/>
      <c r="C37" s="175"/>
      <c r="D37" s="175"/>
      <c r="E37" s="175"/>
      <c r="F37" s="175"/>
      <c r="G37" s="175"/>
      <c r="H37" s="175"/>
      <c r="I37" s="15"/>
      <c r="J37" s="15"/>
      <c r="K37" s="15"/>
    </row>
    <row r="38" spans="1:11">
      <c r="A38" s="135" t="s">
        <v>455</v>
      </c>
      <c r="B38" s="175">
        <v>0</v>
      </c>
      <c r="C38" s="175">
        <v>0</v>
      </c>
      <c r="D38" s="175">
        <v>0</v>
      </c>
      <c r="E38" s="175">
        <v>0</v>
      </c>
      <c r="F38" s="175">
        <v>0</v>
      </c>
      <c r="G38" s="175">
        <v>0</v>
      </c>
      <c r="H38" s="175">
        <v>0</v>
      </c>
      <c r="I38" s="15"/>
      <c r="J38" s="15"/>
      <c r="K38" s="15"/>
    </row>
    <row r="39" spans="1:11">
      <c r="A39" s="135"/>
      <c r="B39" s="175"/>
      <c r="C39" s="175"/>
      <c r="D39" s="175"/>
      <c r="E39" s="175"/>
      <c r="F39" s="175"/>
      <c r="G39" s="175"/>
      <c r="H39" s="175"/>
      <c r="I39" s="15"/>
      <c r="J39" s="15"/>
      <c r="K39" s="15"/>
    </row>
    <row r="40" spans="1:11">
      <c r="A40" s="135" t="s">
        <v>456</v>
      </c>
      <c r="B40" s="175">
        <v>0</v>
      </c>
      <c r="C40" s="175">
        <v>0</v>
      </c>
      <c r="D40" s="175">
        <v>0</v>
      </c>
      <c r="E40" s="175">
        <v>0</v>
      </c>
      <c r="F40" s="175">
        <v>0</v>
      </c>
      <c r="G40" s="175">
        <v>0</v>
      </c>
      <c r="H40" s="175">
        <v>0</v>
      </c>
      <c r="I40" s="15"/>
      <c r="J40" s="15"/>
      <c r="K40" s="15"/>
    </row>
    <row r="41" spans="1:11" ht="13.5" thickBot="1">
      <c r="A41" s="176"/>
      <c r="B41" s="177"/>
      <c r="C41" s="177"/>
      <c r="D41" s="177"/>
      <c r="E41" s="177"/>
      <c r="F41" s="177"/>
      <c r="G41" s="177"/>
      <c r="H41" s="177"/>
      <c r="I41" s="29"/>
      <c r="J41" s="29"/>
      <c r="K41" s="29"/>
    </row>
    <row r="42" spans="1:11">
      <c r="A42" s="158" t="s">
        <v>457</v>
      </c>
      <c r="B42" s="159">
        <v>1679.1</v>
      </c>
      <c r="C42" s="159">
        <v>11492.361199999999</v>
      </c>
      <c r="D42" s="159">
        <v>47325.613400000002</v>
      </c>
      <c r="E42" s="159">
        <v>471.2</v>
      </c>
      <c r="F42" s="159">
        <v>65.42</v>
      </c>
      <c r="G42" s="159">
        <v>649.41999999999996</v>
      </c>
      <c r="H42" s="159">
        <v>664.08</v>
      </c>
      <c r="I42" s="15"/>
      <c r="J42" s="15"/>
      <c r="K42" s="15"/>
    </row>
    <row r="44" spans="1:11">
      <c r="A44"/>
      <c r="B44" s="15"/>
      <c r="C44" s="15"/>
      <c r="D44" s="15"/>
      <c r="E44" s="15"/>
      <c r="F44" s="15"/>
      <c r="G44" s="15"/>
      <c r="H44" s="15"/>
    </row>
    <row r="45" spans="1:11">
      <c r="A45"/>
      <c r="B45" s="15"/>
      <c r="C45" s="15"/>
      <c r="D45" s="15"/>
      <c r="E45" s="15"/>
      <c r="F45" s="15"/>
      <c r="G45" s="15"/>
      <c r="H45" s="15"/>
    </row>
    <row r="46" spans="1:11">
      <c r="A46"/>
      <c r="B46"/>
      <c r="C46"/>
      <c r="D46" s="15"/>
      <c r="E46" s="15"/>
      <c r="F46" s="15"/>
      <c r="G46" s="15"/>
      <c r="H46" s="15"/>
    </row>
    <row r="47" spans="1:11">
      <c r="A47"/>
      <c r="B47" s="15"/>
      <c r="C47" s="15"/>
      <c r="D47" s="15"/>
      <c r="E47" s="15"/>
      <c r="F47" s="15"/>
      <c r="G47" s="15"/>
      <c r="H47" s="15"/>
    </row>
    <row r="48" spans="1:11">
      <c r="A48"/>
      <c r="B48" s="15"/>
      <c r="C48" s="15"/>
      <c r="D48" s="15"/>
      <c r="E48" s="15"/>
      <c r="F48" s="15"/>
      <c r="G48" s="15"/>
      <c r="H48" s="15"/>
    </row>
  </sheetData>
  <mergeCells count="3">
    <mergeCell ref="A1:H1"/>
    <mergeCell ref="A3:H3"/>
    <mergeCell ref="A4:H4"/>
  </mergeCells>
  <printOptions horizontalCentered="1"/>
  <pageMargins left="0.78740157480314965" right="0.78740157480314965" top="0.59055118110236227" bottom="0.98425196850393704" header="0" footer="0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9BE6C-D3E6-41F1-A993-FD8F2A0853F3}">
  <sheetPr>
    <pageSetUpPr fitToPage="1"/>
  </sheetPr>
  <dimension ref="A1:L48"/>
  <sheetViews>
    <sheetView view="pageBreakPreview" zoomScaleNormal="75" zoomScaleSheetLayoutView="100" workbookViewId="0">
      <selection activeCell="B42" sqref="B42"/>
    </sheetView>
  </sheetViews>
  <sheetFormatPr baseColWidth="10" defaultColWidth="11.42578125" defaultRowHeight="12.75"/>
  <cols>
    <col min="1" max="1" width="43.28515625" style="38" customWidth="1"/>
    <col min="2" max="2" width="43.28515625" style="94" customWidth="1"/>
    <col min="3" max="3" width="21.7109375" style="38" customWidth="1"/>
    <col min="4" max="4" width="8.140625" style="38" customWidth="1"/>
    <col min="5" max="16384" width="11.42578125" style="38"/>
  </cols>
  <sheetData>
    <row r="1" spans="1:12" s="23" customFormat="1" ht="18.75">
      <c r="A1" s="440" t="s">
        <v>204</v>
      </c>
      <c r="B1" s="440"/>
      <c r="C1" s="440"/>
    </row>
    <row r="2" spans="1:12" s="25" customFormat="1" ht="15" customHeight="1">
      <c r="A2" s="164"/>
      <c r="B2" s="167"/>
      <c r="C2" s="163"/>
    </row>
    <row r="3" spans="1:12" s="25" customFormat="1" ht="15" customHeight="1">
      <c r="A3" s="441" t="s">
        <v>430</v>
      </c>
      <c r="B3" s="441"/>
      <c r="C3" s="441"/>
    </row>
    <row r="4" spans="1:12" s="25" customFormat="1" ht="15" customHeight="1">
      <c r="A4" s="441" t="s">
        <v>508</v>
      </c>
      <c r="B4" s="441"/>
      <c r="C4" s="441"/>
    </row>
    <row r="5" spans="1:12" s="25" customFormat="1" ht="15">
      <c r="A5" s="26"/>
      <c r="B5" s="93"/>
      <c r="C5" s="27"/>
    </row>
    <row r="6" spans="1:12" ht="37.5" customHeight="1" thickBot="1">
      <c r="A6" s="155" t="s">
        <v>90</v>
      </c>
      <c r="B6" s="156" t="s">
        <v>275</v>
      </c>
    </row>
    <row r="7" spans="1:12">
      <c r="A7" s="148"/>
      <c r="B7" s="149"/>
    </row>
    <row r="8" spans="1:12">
      <c r="A8" s="135" t="s">
        <v>408</v>
      </c>
      <c r="B8" s="136">
        <v>9981.15</v>
      </c>
    </row>
    <row r="9" spans="1:12">
      <c r="A9" s="138"/>
      <c r="B9" s="136"/>
    </row>
    <row r="10" spans="1:12">
      <c r="A10" s="135" t="s">
        <v>448</v>
      </c>
      <c r="B10" s="136">
        <v>0</v>
      </c>
    </row>
    <row r="11" spans="1:12">
      <c r="A11" s="138"/>
      <c r="B11" s="136"/>
    </row>
    <row r="12" spans="1:12">
      <c r="A12" s="135" t="s">
        <v>418</v>
      </c>
      <c r="B12" s="136">
        <v>0</v>
      </c>
      <c r="I12" s="15"/>
      <c r="J12" s="15"/>
      <c r="K12" s="15"/>
      <c r="L12" s="15"/>
    </row>
    <row r="13" spans="1:12">
      <c r="A13" s="138"/>
      <c r="B13" s="136"/>
    </row>
    <row r="14" spans="1:12">
      <c r="A14" s="135" t="s">
        <v>449</v>
      </c>
      <c r="B14" s="136">
        <v>0</v>
      </c>
    </row>
    <row r="15" spans="1:12">
      <c r="A15" s="138"/>
      <c r="B15" s="136"/>
    </row>
    <row r="16" spans="1:12">
      <c r="A16" s="135" t="s">
        <v>419</v>
      </c>
      <c r="B16" s="136">
        <v>0</v>
      </c>
      <c r="I16" s="15"/>
      <c r="J16" s="15"/>
    </row>
    <row r="17" spans="1:10">
      <c r="A17" s="138"/>
      <c r="B17" s="136"/>
      <c r="I17" s="15"/>
      <c r="J17" s="15"/>
    </row>
    <row r="18" spans="1:10">
      <c r="A18" s="135" t="s">
        <v>361</v>
      </c>
      <c r="B18" s="136">
        <v>0</v>
      </c>
    </row>
    <row r="19" spans="1:10">
      <c r="A19" s="138"/>
      <c r="B19" s="136"/>
    </row>
    <row r="20" spans="1:10">
      <c r="A20" s="135" t="s">
        <v>450</v>
      </c>
      <c r="B20" s="136">
        <v>0</v>
      </c>
    </row>
    <row r="21" spans="1:10">
      <c r="A21" s="138"/>
      <c r="B21" s="136"/>
    </row>
    <row r="22" spans="1:10">
      <c r="A22" s="135" t="s">
        <v>407</v>
      </c>
      <c r="B22" s="136">
        <v>0</v>
      </c>
    </row>
    <row r="23" spans="1:10">
      <c r="A23" s="138"/>
      <c r="B23" s="136"/>
    </row>
    <row r="24" spans="1:10">
      <c r="A24" s="135" t="s">
        <v>343</v>
      </c>
      <c r="B24" s="136">
        <v>0</v>
      </c>
    </row>
    <row r="25" spans="1:10">
      <c r="A25" s="138"/>
      <c r="B25" s="136"/>
    </row>
    <row r="26" spans="1:10">
      <c r="A26" s="135" t="s">
        <v>451</v>
      </c>
      <c r="B26" s="136">
        <v>0</v>
      </c>
    </row>
    <row r="27" spans="1:10">
      <c r="A27" s="138"/>
      <c r="B27" s="136"/>
    </row>
    <row r="28" spans="1:10">
      <c r="A28" s="135" t="s">
        <v>348</v>
      </c>
      <c r="B28" s="136">
        <v>0</v>
      </c>
    </row>
    <row r="29" spans="1:10">
      <c r="A29" s="138"/>
      <c r="B29" s="136"/>
    </row>
    <row r="30" spans="1:10">
      <c r="A30" s="135" t="s">
        <v>347</v>
      </c>
      <c r="B30" s="136">
        <v>0</v>
      </c>
    </row>
    <row r="31" spans="1:10">
      <c r="A31" s="138"/>
      <c r="B31" s="136"/>
    </row>
    <row r="32" spans="1:10">
      <c r="A32" s="135" t="s">
        <v>452</v>
      </c>
      <c r="B32" s="136">
        <v>0</v>
      </c>
    </row>
    <row r="33" spans="1:3">
      <c r="A33" s="138"/>
      <c r="B33" s="136"/>
    </row>
    <row r="34" spans="1:3">
      <c r="A34" s="135" t="s">
        <v>453</v>
      </c>
      <c r="B34" s="136">
        <v>340</v>
      </c>
    </row>
    <row r="35" spans="1:3">
      <c r="A35" s="138"/>
      <c r="B35" s="136"/>
    </row>
    <row r="36" spans="1:3">
      <c r="A36" s="135" t="s">
        <v>454</v>
      </c>
      <c r="B36" s="136">
        <v>0</v>
      </c>
    </row>
    <row r="37" spans="1:3">
      <c r="A37" s="135"/>
      <c r="B37" s="136"/>
    </row>
    <row r="38" spans="1:3">
      <c r="A38" s="135" t="s">
        <v>455</v>
      </c>
      <c r="B38" s="136">
        <v>0</v>
      </c>
    </row>
    <row r="39" spans="1:3">
      <c r="A39" s="138"/>
      <c r="B39" s="136"/>
    </row>
    <row r="40" spans="1:3">
      <c r="A40" s="135" t="s">
        <v>456</v>
      </c>
      <c r="B40" s="136">
        <v>0</v>
      </c>
    </row>
    <row r="41" spans="1:3" ht="13.5" thickBot="1">
      <c r="A41" s="152"/>
      <c r="B41" s="153"/>
    </row>
    <row r="42" spans="1:3">
      <c r="A42" s="158" t="s">
        <v>457</v>
      </c>
      <c r="B42" s="159">
        <v>10321.15</v>
      </c>
    </row>
    <row r="44" spans="1:3">
      <c r="A44"/>
      <c r="B44" s="95"/>
      <c r="C44" s="15"/>
    </row>
    <row r="45" spans="1:3">
      <c r="A45"/>
      <c r="B45" s="95"/>
      <c r="C45" s="15"/>
    </row>
    <row r="46" spans="1:3">
      <c r="A46"/>
      <c r="B46" s="95"/>
      <c r="C46"/>
    </row>
    <row r="47" spans="1:3">
      <c r="A47"/>
      <c r="B47" s="95"/>
      <c r="C47" s="15"/>
    </row>
    <row r="48" spans="1:3">
      <c r="A48"/>
      <c r="B48" s="95"/>
      <c r="C48" s="15"/>
    </row>
  </sheetData>
  <mergeCells count="3">
    <mergeCell ref="A1:C1"/>
    <mergeCell ref="A3:C3"/>
    <mergeCell ref="A4:C4"/>
  </mergeCells>
  <printOptions horizontalCentered="1"/>
  <pageMargins left="0.78740157480314965" right="0.78740157480314965" top="0.59055118110236227" bottom="0.98425196850393704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40</vt:i4>
      </vt:variant>
    </vt:vector>
  </HeadingPairs>
  <TitlesOfParts>
    <vt:vector size="77" baseType="lpstr">
      <vt:lpstr>9.1.1</vt:lpstr>
      <vt:lpstr>9.1.1.1</vt:lpstr>
      <vt:lpstr>9.1.1.2</vt:lpstr>
      <vt:lpstr>9.1.1.3</vt:lpstr>
      <vt:lpstr>9.1.1.4</vt:lpstr>
      <vt:lpstr>9.1.1.5</vt:lpstr>
      <vt:lpstr>9.1.1.6</vt:lpstr>
      <vt:lpstr>9.1.1.7</vt:lpstr>
      <vt:lpstr>9.1.1.8</vt:lpstr>
      <vt:lpstr>9.1.1.9</vt:lpstr>
      <vt:lpstr>9.1.2</vt:lpstr>
      <vt:lpstr>9.1.3</vt:lpstr>
      <vt:lpstr>9.2.1</vt:lpstr>
      <vt:lpstr>9.2.2</vt:lpstr>
      <vt:lpstr>9.2.3</vt:lpstr>
      <vt:lpstr>9.2.4</vt:lpstr>
      <vt:lpstr>9.2.5</vt:lpstr>
      <vt:lpstr>9.2.6</vt:lpstr>
      <vt:lpstr>9.2.7</vt:lpstr>
      <vt:lpstr>9.3.1</vt:lpstr>
      <vt:lpstr>9.4.1</vt:lpstr>
      <vt:lpstr>9.4.2</vt:lpstr>
      <vt:lpstr>9.5.1</vt:lpstr>
      <vt:lpstr>9.6.1</vt:lpstr>
      <vt:lpstr>9.6.2</vt:lpstr>
      <vt:lpstr>9.6.3</vt:lpstr>
      <vt:lpstr>9.7.1</vt:lpstr>
      <vt:lpstr>9.8.1</vt:lpstr>
      <vt:lpstr>9.9.1</vt:lpstr>
      <vt:lpstr>9.10.1</vt:lpstr>
      <vt:lpstr>9.11.1</vt:lpstr>
      <vt:lpstr>9.11.2</vt:lpstr>
      <vt:lpstr>9.11.3</vt:lpstr>
      <vt:lpstr>9.11.4</vt:lpstr>
      <vt:lpstr>9.11.5</vt:lpstr>
      <vt:lpstr>9.11.6</vt:lpstr>
      <vt:lpstr>9.11.7</vt:lpstr>
      <vt:lpstr>'9.1.1'!Área_de_impresión</vt:lpstr>
      <vt:lpstr>'9.1.1.1'!Área_de_impresión</vt:lpstr>
      <vt:lpstr>'9.1.1.2'!Área_de_impresión</vt:lpstr>
      <vt:lpstr>'9.1.1.3'!Área_de_impresión</vt:lpstr>
      <vt:lpstr>'9.1.1.4'!Área_de_impresión</vt:lpstr>
      <vt:lpstr>'9.1.1.5'!Área_de_impresión</vt:lpstr>
      <vt:lpstr>'9.1.1.6'!Área_de_impresión</vt:lpstr>
      <vt:lpstr>'9.1.1.7'!Área_de_impresión</vt:lpstr>
      <vt:lpstr>'9.1.1.8'!Área_de_impresión</vt:lpstr>
      <vt:lpstr>'9.1.1.9'!Área_de_impresión</vt:lpstr>
      <vt:lpstr>'9.1.2'!Área_de_impresión</vt:lpstr>
      <vt:lpstr>'9.1.3'!Área_de_impresión</vt:lpstr>
      <vt:lpstr>'9.10.1'!Área_de_impresión</vt:lpstr>
      <vt:lpstr>'9.11.1'!Área_de_impresión</vt:lpstr>
      <vt:lpstr>'9.11.2'!Área_de_impresión</vt:lpstr>
      <vt:lpstr>'9.11.3'!Área_de_impresión</vt:lpstr>
      <vt:lpstr>'9.11.4'!Área_de_impresión</vt:lpstr>
      <vt:lpstr>'9.11.5'!Área_de_impresión</vt:lpstr>
      <vt:lpstr>'9.11.6'!Área_de_impresión</vt:lpstr>
      <vt:lpstr>'9.11.7'!Área_de_impresión</vt:lpstr>
      <vt:lpstr>'9.2.1'!Área_de_impresión</vt:lpstr>
      <vt:lpstr>'9.2.2'!Área_de_impresión</vt:lpstr>
      <vt:lpstr>'9.2.3'!Área_de_impresión</vt:lpstr>
      <vt:lpstr>'9.2.4'!Área_de_impresión</vt:lpstr>
      <vt:lpstr>'9.2.5'!Área_de_impresión</vt:lpstr>
      <vt:lpstr>'9.2.6'!Área_de_impresión</vt:lpstr>
      <vt:lpstr>'9.2.7'!Área_de_impresión</vt:lpstr>
      <vt:lpstr>'9.3.1'!Área_de_impresión</vt:lpstr>
      <vt:lpstr>'9.4.1'!Área_de_impresión</vt:lpstr>
      <vt:lpstr>'9.4.2'!Área_de_impresión</vt:lpstr>
      <vt:lpstr>'9.5.1'!Área_de_impresión</vt:lpstr>
      <vt:lpstr>'9.6.1'!Área_de_impresión</vt:lpstr>
      <vt:lpstr>'9.6.2'!Área_de_impresión</vt:lpstr>
      <vt:lpstr>'9.6.3'!Área_de_impresión</vt:lpstr>
      <vt:lpstr>'9.7.1'!Área_de_impresión</vt:lpstr>
      <vt:lpstr>'9.8.1'!Área_de_impresión</vt:lpstr>
      <vt:lpstr>'9.9.1'!Área_de_impresión</vt:lpstr>
      <vt:lpstr>'9.10.1'!Imprimir_área_IM</vt:lpstr>
      <vt:lpstr>'9.2.5'!Imprimir_área_IM</vt:lpstr>
      <vt:lpstr>'9.3.1'!Imprimir_área_IM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Items matching ( hound dog taylor )</dc:title>
  <dc:creator>S.G.E.A.</dc:creator>
  <cp:lastModifiedBy>Daniel Galea</cp:lastModifiedBy>
  <cp:lastPrinted>2020-09-24T07:09:38Z</cp:lastPrinted>
  <dcterms:created xsi:type="dcterms:W3CDTF">2001-05-18T10:12:47Z</dcterms:created>
  <dcterms:modified xsi:type="dcterms:W3CDTF">2024-06-27T10:42:36Z</dcterms:modified>
</cp:coreProperties>
</file>